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mc:AlternateContent xmlns:mc="http://schemas.openxmlformats.org/markup-compatibility/2006">
    <mc:Choice Requires="x15">
      <x15ac:absPath xmlns:x15ac="http://schemas.microsoft.com/office/spreadsheetml/2010/11/ac" url="M:\DepTransicao\DPL\Relatórios\"/>
    </mc:Choice>
  </mc:AlternateContent>
  <xr:revisionPtr revIDLastSave="0" documentId="13_ncr:1_{6BD87CCD-A960-431F-8F0A-5FB5588628B0}" xr6:coauthVersionLast="47" xr6:coauthVersionMax="47" xr10:uidLastSave="{00000000-0000-0000-0000-000000000000}"/>
  <bookViews>
    <workbookView xWindow="-120" yWindow="-120" windowWidth="24240" windowHeight="13020" tabRatio="849" xr2:uid="{00000000-000D-0000-FFFF-FFFF00000000}"/>
  </bookViews>
  <sheets>
    <sheet name="2025" sheetId="39" r:id="rId1"/>
    <sheet name="Adriano" sheetId="14" r:id="rId2"/>
    <sheet name="Douglas de Almeida" sheetId="17" r:id="rId3"/>
    <sheet name="Douglas Gerviack" sheetId="21" r:id="rId4"/>
    <sheet name="Eduardo" sheetId="19" r:id="rId5"/>
    <sheet name="Juarez" sheetId="16" r:id="rId6"/>
    <sheet name="Joselito" sheetId="22" r:id="rId7"/>
    <sheet name="Nelson" sheetId="15" r:id="rId8"/>
    <sheet name="Marcos" sheetId="18" r:id="rId9"/>
    <sheet name="Sebastião" sheetId="20" r:id="rId10"/>
    <sheet name="não respondidas" sheetId="35" state="hidden" r:id="rId11"/>
    <sheet name="Suplente - Lidio" sheetId="38" state="hidden" r:id="rId12"/>
    <sheet name="Suplente - Douglas de A." sheetId="36" state="hidden" r:id="rId13"/>
    <sheet name="Suplente - Claudia" sheetId="34" state="hidden" r:id="rId14"/>
  </sheets>
  <definedNames>
    <definedName name="_xlnm._FilterDatabase" localSheetId="1" hidden="1">Adriano!$B$229:$B$585</definedName>
    <definedName name="_xlnm.Print_Area" localSheetId="9">Sebastião!$A$1:$H$26</definedName>
    <definedName name="Ofício_666_2013___Municipio_de_Medianei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39" l="1"/>
  <c r="H7" i="39"/>
  <c r="I1" i="35"/>
  <c r="J3" i="35" s="1"/>
  <c r="I31" i="39" l="1"/>
  <c r="I38" i="39"/>
  <c r="I68" i="39"/>
  <c r="I71" i="39"/>
  <c r="I87" i="39"/>
  <c r="I92" i="39"/>
  <c r="I93" i="39"/>
  <c r="I104" i="39"/>
  <c r="I108" i="39"/>
  <c r="I110" i="39"/>
  <c r="I118" i="39"/>
  <c r="I135" i="39"/>
  <c r="I163" i="39"/>
  <c r="I170" i="39"/>
  <c r="I178" i="39"/>
  <c r="I182" i="39"/>
  <c r="I186" i="39"/>
  <c r="I208" i="39"/>
  <c r="I221" i="39"/>
  <c r="I235" i="39"/>
  <c r="I238" i="39"/>
  <c r="I258" i="39"/>
  <c r="I267" i="39"/>
  <c r="I268" i="39"/>
  <c r="I273" i="39"/>
  <c r="I278" i="39"/>
  <c r="I306" i="39"/>
  <c r="I312" i="39"/>
  <c r="I316" i="39"/>
  <c r="I317" i="39"/>
  <c r="I322" i="39"/>
  <c r="I326" i="39"/>
  <c r="I333" i="39"/>
  <c r="I330" i="39"/>
  <c r="I340" i="39"/>
  <c r="I339" i="39"/>
  <c r="I347" i="39"/>
  <c r="I355" i="39"/>
  <c r="I349" i="39"/>
  <c r="I329" i="39"/>
  <c r="J23" i="35"/>
  <c r="J25" i="35"/>
  <c r="J27" i="35"/>
  <c r="J21" i="35"/>
  <c r="J20" i="35"/>
  <c r="J14" i="35"/>
  <c r="J12" i="35"/>
  <c r="J11" i="35"/>
  <c r="J9" i="35"/>
  <c r="J7" i="35"/>
  <c r="J5"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9" authorId="0" shapeId="0" xr:uid="{C6D40D7E-8691-4222-8D21-2E7A786737B7}">
      <text>
        <r>
          <rPr>
            <sz val="9"/>
            <color indexed="81"/>
            <rFont val="Segoe UI"/>
            <family val="2"/>
          </rPr>
          <t>A = Aprovado
R = Reprovado
Para votação parcial, haverá comentário especificando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0C00-000001000000}">
      <text>
        <r>
          <rPr>
            <sz val="9"/>
            <color indexed="81"/>
            <rFont val="Segoe UI"/>
            <family val="2"/>
          </rPr>
          <t>A = Aprovado
R = Reprovado
Para votação parcial, haverá comentário especificando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0D00-000001000000}">
      <text>
        <r>
          <rPr>
            <sz val="9"/>
            <color indexed="81"/>
            <rFont val="Segoe UI"/>
            <family val="2"/>
          </rPr>
          <t>A = Aprovado
R = Reprovado
Para votação parcial havera comentário especificando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0E00-000001000000}">
      <text>
        <r>
          <rPr>
            <sz val="9"/>
            <color indexed="81"/>
            <rFont val="Segoe UI"/>
            <family val="2"/>
          </rPr>
          <t>A = Aprovado
R = Reprovado
Para votação parcial, haverá comentário especificando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0F00-000001000000}">
      <text>
        <r>
          <rPr>
            <sz val="9"/>
            <color indexed="81"/>
            <rFont val="Segoe UI"/>
            <family val="2"/>
          </rPr>
          <t>A = Aprovado
R = Reprovado
Para votação parcial, haverá comentário especificando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1000-000001000000}">
      <text>
        <r>
          <rPr>
            <sz val="9"/>
            <color indexed="81"/>
            <rFont val="Segoe UI"/>
            <family val="2"/>
          </rPr>
          <t>A = Aprovado
R = Reprovado
Para votação parcial, haverá comentário especificando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1100-000001000000}">
      <text>
        <r>
          <rPr>
            <sz val="9"/>
            <color indexed="81"/>
            <rFont val="Segoe UI"/>
            <family val="2"/>
          </rPr>
          <t>A = Aprovado
R = Reprovado
Para votação parcial, haverá comentário especificando.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1200-000001000000}">
      <text>
        <r>
          <rPr>
            <sz val="9"/>
            <color indexed="81"/>
            <rFont val="Segoe UI"/>
            <family val="2"/>
          </rPr>
          <t>A = Aprovado
R = Reprovado
Para votação parcial, haverá comentário especificando.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1300-000001000000}">
      <text>
        <r>
          <rPr>
            <sz val="9"/>
            <color indexed="81"/>
            <rFont val="Segoe UI"/>
            <family val="2"/>
          </rPr>
          <t>A = Aprovado
R = Reprovado
Para Votação Parcial, haverá comentário especificando.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00000000-0006-0000-1400-000001000000}">
      <text>
        <r>
          <rPr>
            <sz val="9"/>
            <color indexed="81"/>
            <rFont val="Segoe UI"/>
            <family val="2"/>
          </rPr>
          <t>A = Aprovado
R = Reprovado
Para votação parcial, haverá comentário espeficicando.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888C03C9-2739-4B79-B9AA-4FA06B4C1C21}">
      <text>
        <r>
          <rPr>
            <sz val="9"/>
            <color indexed="81"/>
            <rFont val="Segoe UI"/>
            <family val="2"/>
          </rPr>
          <t>A = Aprovado
R = Reprovado
Para votação parcial, haverá comentário especificando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9022BF2A-A0BD-4A09-8765-AFD7D2F6AE4A}">
      <text>
        <r>
          <rPr>
            <sz val="9"/>
            <color indexed="81"/>
            <rFont val="Segoe UI"/>
            <family val="2"/>
          </rPr>
          <t>A = Aprovado
R = Reprovado
Para votação parcial, haverá comentário especificando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9DF73FC1-3B5C-400C-A4E0-C6E43E6E5292}">
      <text>
        <r>
          <rPr>
            <sz val="9"/>
            <color indexed="81"/>
            <rFont val="Segoe UI"/>
            <family val="2"/>
          </rPr>
          <t>A = Aprovado
R = Reprovado
Para votação parcial, haverá comentário especificando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F2" authorId="0" shapeId="0" xr:uid="{8E445B03-4204-46F9-8BF8-B1F14902CC66}">
      <text>
        <r>
          <rPr>
            <sz val="9"/>
            <color indexed="81"/>
            <rFont val="Segoe UI"/>
            <family val="2"/>
          </rPr>
          <t>A = Aprovado
R = Reprovado
Para votação parcial, haverá comentário especificando</t>
        </r>
      </text>
    </comment>
  </commentList>
</comments>
</file>

<file path=xl/sharedStrings.xml><?xml version="1.0" encoding="utf-8"?>
<sst xmlns="http://schemas.openxmlformats.org/spreadsheetml/2006/main" count="5842" uniqueCount="897">
  <si>
    <t>Autor</t>
  </si>
  <si>
    <t>Assunto</t>
  </si>
  <si>
    <t>Protocolo</t>
  </si>
  <si>
    <t>Ana Claudia dos Santos Lima</t>
  </si>
  <si>
    <t>Marcos Berta</t>
  </si>
  <si>
    <t>Nº</t>
  </si>
  <si>
    <t>Sessão</t>
  </si>
  <si>
    <r>
      <rPr>
        <b/>
        <sz val="11"/>
        <rFont val="Calibri"/>
        <family val="2"/>
      </rPr>
      <t>AR</t>
    </r>
  </si>
  <si>
    <t xml:space="preserve">Of. Exp. </t>
  </si>
  <si>
    <t>Data
Protocolo</t>
  </si>
  <si>
    <t>Prazo 
Decorrido</t>
  </si>
  <si>
    <t>Claudia Debora Picolli de Abrão</t>
  </si>
  <si>
    <t>Requer o envio de expediente ao Chefe do Poder Executivo Municipal, Senhor Antonio França, solicitando que nos seja informado qual a situação atual da obra de pavimentação da estrada que liga a Linha Javali à BR-277, se está dentro do cronograma ou se há atrasos, e nesse caso quais as justificativas.</t>
  </si>
  <si>
    <t>31ª Ordinária
17/10/2022</t>
  </si>
  <si>
    <t>A</t>
  </si>
  <si>
    <t>773/2022</t>
  </si>
  <si>
    <t>Lucy Regina Andreola Fernandes</t>
  </si>
  <si>
    <t>33ª Ordinária
31/10/2022</t>
  </si>
  <si>
    <t>Douglas Rodrigo Gerviack</t>
  </si>
  <si>
    <t>38ª Ordinária
05/12/2022</t>
  </si>
  <si>
    <t>Ivan Luis da Silva Redeloff</t>
  </si>
  <si>
    <t>Fabio de Vargas Padilha</t>
  </si>
  <si>
    <t>Douglas de Almeida</t>
  </si>
  <si>
    <t>Joselito Muniz dos Santos</t>
  </si>
  <si>
    <t>Requer o envio de expediente ao Chefe do Poder Executivo Municipal, Senhor Antonio França, e à Secretária Municipal de Administração e Planejamento, Senhora Solange Aparecida de Lima, solicitando que nos seja informado quais os mecanismos utilizados e medidas adotadas pela Administração para fiscalizar e garantir o cumprimento do art. 80 da Lei nº 2001/2022 – Código de Posturas do Município.</t>
  </si>
  <si>
    <t>1117/2022
29/11/2022</t>
  </si>
  <si>
    <t>903/2022
904/2022</t>
  </si>
  <si>
    <t xml:space="preserve">Delcir Berta Aléssio </t>
  </si>
  <si>
    <t>Plenário</t>
  </si>
  <si>
    <t>39ª Ordinária
12/12/2022</t>
  </si>
  <si>
    <t>Resposta</t>
  </si>
  <si>
    <t>Subscrito por todos os Vereadores</t>
  </si>
  <si>
    <t>Requerem o envio de expediente ao Chefe do Poder Executivo Municipal, Senhor Antonio França, e à Secretária Municipal de Saúde, Senhora Rosangela Fiametti Zanchett, solicitando que nos sejam encaminhadas as seguintes informações: a) qual a quantidade de equipamentos hospitalares disponíveis para empréstimo temporário; b) quais as etapas e procedimentos necessários para esses empréstimos, e como é realizado o controle de qualidade desses equipamentos; c) se há previsão para a aquisição e disponibilização de um número maior de equipamentos.</t>
  </si>
  <si>
    <t>726/2022
09/08/2022</t>
  </si>
  <si>
    <t>22ª Ordinária
15/08/2022</t>
  </si>
  <si>
    <t>534/2022
535/2022</t>
  </si>
  <si>
    <t>Ofício nº 1.513/2022
Executivo Municipal</t>
  </si>
  <si>
    <t>Requer o envio de expediente ao Chefe do Poder Executivo Municipal, Senhor Antonio França, solicitando que nos sejam encaminhadas as seguintes informações sobre o processo de regularização fundiária que está sendo realizado na quadra entre a Avenida Brasil e as Ruas Jaime Loch, Paraná e Rui Barbosa, no Bairro Itaipu: a) quais os critérios adotados para a divisão das propriedades; b) quantas famílias residem atualmente no local; c) em quantos lotes a propriedade será dividida; d) como estão sendo analisadas as reclamações da população com relação a divisão incorreta dos terrenos.</t>
  </si>
  <si>
    <t>704/2022
01/08/2022</t>
  </si>
  <si>
    <t>537/2022</t>
  </si>
  <si>
    <t>Protocolo nº 11.436/2022
Executivo Municipal</t>
  </si>
  <si>
    <t>23ª Ordinária
22/08/2022</t>
  </si>
  <si>
    <t>Requer o envio de expediente ao Gerente Regional da Sanepar, Senhor Nilton Luiz Perez Mollinari, com cópia ao Chefe do Poder Executivo Municipal, Senhor Antonio França, solicitando que seja informado a esta Casa de Leis se a Sanepar tem acompanhado e monitorado as razões pelas quais o sistema de distribuição de água sofre com frequentes quedas de pressão, especialmente em regiões mais altas do Município, bem como, se há correções ou melhorias programadas para mitigar este problema.</t>
  </si>
  <si>
    <t>765/2022
17/08/2022</t>
  </si>
  <si>
    <t>564/2022
564/2022</t>
  </si>
  <si>
    <t>Protocolo nº 11.805/2022
Executivo Municipal</t>
  </si>
  <si>
    <t>Requer o envio de expediente ao Chefe do Poder Executivo Municipal, Senhor Antonio França, e à Secretária Municipal de Educação e Cultura, Senhora Clair Teresinha Rugeri, solicitando que nos sejam encaminhadas as seguintes informações sobre as oficinas e cursos oferecidos pelo Departamento de Cultura: a) quais as modalidades oferecidas; b) quais os dias, horários e a duração das aulas; c) qual a capacidade máxima de cada turma e quantos alunos possuem atualmente; d) quais os critérios para que os munícipes possam participar e como se inscrever.</t>
  </si>
  <si>
    <t>766/2022
17/08/2022</t>
  </si>
  <si>
    <t>565/2022
566/2022</t>
  </si>
  <si>
    <t>Protocolo nº 11.806/2022
Executivo Municipal</t>
  </si>
  <si>
    <t>Requer o envio de expediente ao Chefe do Poder Executivo Municipal, Senhor Antonio França, e à Secretária Municipal de Educação e Cultura, Senhora Clair Terezinha Rugeri, solicitando que nos sejam encaminhadas as seguintes informações sobre o transporte escolar oferecido pelo Município: a) quantos alunos portadores de necessidades especiais utilizam o transporte escolar diariamente; b) quais os equipamentos de acessibilidade instalados nos veículos; c) se é disponibilizado, de forma geral ou para casos específicos, monitor para garantir a segurança e auxiliar no processo de embarque e desembarque de estudantes.</t>
  </si>
  <si>
    <t>922/2022
05/10/2022</t>
  </si>
  <si>
    <t>30ª Ordinária
10/10/2022</t>
  </si>
  <si>
    <t>743/2022
744/2022</t>
  </si>
  <si>
    <t>Protocolo nº 13.971/2022
Executivo Municipal</t>
  </si>
  <si>
    <t>Requer o envio de expediente ao Chefe do Poder Executivo Municipal, Senhor Antonio França, e à Secretária Municipal de Administração e Planejamento, Senhora Solange Aparecida de Lima, solicitando que nos sejam encaminhadas as seguintes informações sobre o Setor de Engenharia da Administração: a) qual o cargo e a formação profissional dos funcionários que compõe o setor; b) quantos projetos foram concluídos pelo setor em 2021 e 2022 até o momento; c) quantos projetos estão atualmente em análise pelo setor.</t>
  </si>
  <si>
    <t>771/2022
772/2022</t>
  </si>
  <si>
    <t>Protocolo nº 14.360/2022
Executivo Municipal</t>
  </si>
  <si>
    <t>Requer o envio de expediente ao Chefe do Poder Executivo Municipal, Senhor Antonio França, e à Secretária Municipal de Administração e Planejamento, Senhora Solange Aparecida de Lima, solicitando as seguintes informações sobre a Lei nº 1031/2022, que dispõe sobre a criação da Feira Livre Municipal: a) nos termos do art. 5º, se já foi publicado, ou está em elaboração, o Decreto regulamentando as formas de funcionamento da feira; b) nos termos do art. 5º, se já foram iniciados estudos para a elaboração do Regimento Interno da Feira; c) nos termos do art. 10, qual a composição da comissão organizadora; d) qual a data prevista para que ocorra a primeira feira livre, e se há cronograma prévio; e) qual o local ou locais definidos para a realização da feira.</t>
  </si>
  <si>
    <t>1019/2022
26/10/2022</t>
  </si>
  <si>
    <t>810/2022
811/2022</t>
  </si>
  <si>
    <t>Protocolo nº 15261/2022
Executivo Municipal</t>
  </si>
  <si>
    <t>35ª Ordinária
16/11/2022</t>
  </si>
  <si>
    <t>Requerem o envio de expediente ao Chefe do Poder Executivo Municipal, Senhor Antonio França, e à Secretária Municipal de Administração e Planejamento, Senhora Solange Aparecida de Lima, solicitando que nos sejam encaminhadas informações sobre as medidas tomadas para garantir as devidas condições de segurança nos parquinhos infantis do Município, especialmente da Praça Ângelo Darolt, do Bairro Condá e do Módulo Esportivo Teotônio Villela, esclarecendo se os brinquedos ou estruturas que oferecem risco às crianças serão retirados ou interditados para manutenção, e qual o prazo para que esses serviços sejam realizados.</t>
  </si>
  <si>
    <t>862/2022
863/2022</t>
  </si>
  <si>
    <t>Ofício nº 081/2022
Protocolo nº 15.601/2022
Executivo Municipal</t>
  </si>
  <si>
    <t>36ª Ordinária
21/11/2022</t>
  </si>
  <si>
    <t>Requerem o envio de expediente ao Chefe do Poder Executivo Municipal, Senhor Antonio França, e à Secretária Municipal de Administração e Planejamento, Senhora Solange Aparecida de Lima, solicitando que seja informado a esta Casa de Leis, quais os critérios adotados pela administração para a definição das regiões e datas dos Mutirões de Limpeza, quais as atividades à serem realizadas durante os mutirões, e se há cronograma prévio já elaborado.</t>
  </si>
  <si>
    <t>1070/2022
16/11/2022</t>
  </si>
  <si>
    <t>873/2022
874/2022</t>
  </si>
  <si>
    <t>Memorando nº 21.303/2022
Protocolo nº 15.810/2022
Executivo Municipal</t>
  </si>
  <si>
    <t>Requerem o envio de expediente ao Chefe do Poder Executivo Municipal, Senhor Antonio França, solicitando que seja encaminhado a esta Casa de Leis, relatório com a lista dos Servidores lotados no Departamento de Imprensa/Comunicação, especificando os respectivos cargos e formas de contratação.</t>
  </si>
  <si>
    <t>1102/2022
23/11/2022</t>
  </si>
  <si>
    <t>37ª Ordinária
28/11/2022</t>
  </si>
  <si>
    <t>888/2022</t>
  </si>
  <si>
    <t>Protocolo nº 16.087/2022
Executivo Municipal</t>
  </si>
  <si>
    <t>Requer o envio de expediente ao Chefe do Poder Executivo Municipal, Senhor Antonio França, e à Secretária Municipal de Educação e Cultura, Senhora Clair Teresinha Rugeri, solicitando que nos seja informado se há estudos ou projeto, para instituir o pagamento de gratificação para o cargo de Secretário(a) Escolar, nos mesmos moldes da gratificação paga para o Cargo de Diretor(a) nas Escolas Municipais e Centros Municipais de Educação Infantil.</t>
  </si>
  <si>
    <t>926/2022
927/2022</t>
  </si>
  <si>
    <t>Protocolo nº 16.657/2022
Executivo Municipal</t>
  </si>
  <si>
    <t>AR</t>
  </si>
  <si>
    <t>Delcir Berta Aléssio</t>
  </si>
  <si>
    <t>Resposta não Obrigatória</t>
  </si>
  <si>
    <t>não requer resposta</t>
  </si>
  <si>
    <t>Lidio Gottim</t>
  </si>
  <si>
    <t>Requer o envio de expediente ao Gerente Regional da Sanepar, Senhor Nilton Luiz Perez Mollinari, solicitando que seja encaminhado a esta Casa de Leis, relatório dos serviços de desassoreamento e drenagem de manutenção realizadas no Rio Alegria, desde a assinatura do Contrato de Concessão nº 411/2005, bem como, se há cronograma para a realização desse serviço.</t>
  </si>
  <si>
    <t>1252/2021
03/11/2021</t>
  </si>
  <si>
    <t>33ª Ordinária
08/11/2021</t>
  </si>
  <si>
    <t>1031/2021</t>
  </si>
  <si>
    <t>34ª Ordinária
16/11/2021</t>
  </si>
  <si>
    <t>Requer o envio de expediente ao Chefe do Poder Executivo Municipal, Senhor Antonio França, solicitando que sejam encaminhadas a esta Casa de Leis as seguintes informações: a) O impacto financeiro das isenções concedidas no Imposto Predial Territorial Urbano – IPTU, no ano de 2020 e 2021, anterior a aprovação da Lei nº 945/2021; b) O impacto financeiro previsto para as isenções após a aprovação da Lei nº 945/2021; c) Quais os estudos realizados para justificar as alterações realizadas no inciso IV alíneas “a” e “b”, da Lei nº 051/1998; d) Que sejam realizados estudos com o intuito de retornar inciso IV à sua redação original.</t>
  </si>
  <si>
    <t>1280/2021
08/11/2021</t>
  </si>
  <si>
    <t>1055/2021</t>
  </si>
  <si>
    <t>Ofício nº 167/2022
Executivo Municipal</t>
  </si>
  <si>
    <t>35ª Ordinária
22/11/2021</t>
  </si>
  <si>
    <t>Requer o envio de expediente ao Chefe do Poder Executivo Municipal, Senhor Antonio França, solicitando que nos seja informado se há registro da aplicação do Art. 247-A da Lei Federal nº 6.015/1973, desde a sua inclusão em 2019, informando quantos imóveis foram beneficiados, bem como, se a Equipe Técnica Municipal para Revisão do Plano Diretor tem analisado a sua regulamentação na Legislação Municipal.</t>
  </si>
  <si>
    <t>1311/2021
17/11/2021</t>
  </si>
  <si>
    <t>1072/2021</t>
  </si>
  <si>
    <t>Requer o envio de expediente ao Deputado Estadual, Senhor Ademir Bier, solicitando seus bons préstimos em viabilizar recursos, junto ao Governo do Estado, no valor de R$ 500.000,00 (quinhentos mil reais), para pavimentação asfáltica no Município, especificamente na Avenida Rio Grande do Sul, entre as Ruas Iguaçu e Jaime Canet, no Bairro Ipê.</t>
  </si>
  <si>
    <t>1328/2021
24/11/2021</t>
  </si>
  <si>
    <t>36ª Ordinária
29/11/2021</t>
  </si>
  <si>
    <t>1086/2021</t>
  </si>
  <si>
    <t>Ofício
Expedido</t>
  </si>
  <si>
    <t>A
R</t>
  </si>
  <si>
    <t xml:space="preserve">Ofício
Expedido </t>
  </si>
  <si>
    <t xml:space="preserve">Ofício Expedido </t>
  </si>
  <si>
    <t>Requer o envio de expediente ao Chefe do Poder Executivo Municipal, Senhor Antonio França, solicitando que nos seja informado se há estudos para a criação do Conselho Municipal de Proteção Animal.</t>
  </si>
  <si>
    <t>087/2023</t>
  </si>
  <si>
    <t>Protocolo nº 16362/2022
Executivo Municipal</t>
  </si>
  <si>
    <r>
      <rPr>
        <b/>
        <sz val="11"/>
        <color rgb="FF00B050"/>
        <rFont val="Calibri"/>
        <family val="2"/>
      </rPr>
      <t>A</t>
    </r>
    <r>
      <rPr>
        <b/>
        <sz val="11"/>
        <color rgb="FFFF0000"/>
        <rFont val="Calibri"/>
        <family val="2"/>
      </rPr>
      <t>R</t>
    </r>
  </si>
  <si>
    <t>Requerimentos 2023</t>
  </si>
  <si>
    <t>01ª Ordinária
22/02/2023</t>
  </si>
  <si>
    <t>Fabio de Vargas padilha</t>
  </si>
  <si>
    <t>Requerem o envio de expediente ao Chefe do Poder Executivo Municipal, Senhor Antonio França, solicitando que nos seja informado se há projeto ou se já foram iniciados os estudos necessárias para a transformação da Avenida 24 de Outubro, no trecho entre as Ruas Pernambuco e Bahia, no Bairro Frimesa, em via de mão dupla, conforme descrito na Ação 11.2 - Restruturação Viária, do Plano de Mobilidade Urbana.</t>
  </si>
  <si>
    <t>054/2023
31/01/2023</t>
  </si>
  <si>
    <t>021/2023</t>
  </si>
  <si>
    <t>02ª Ordinária
27/02/2023</t>
  </si>
  <si>
    <t>003/2023
05/01/2023</t>
  </si>
  <si>
    <t>024/2023</t>
  </si>
  <si>
    <t>2021</t>
  </si>
  <si>
    <t>Requerimentos - Vereador Douglas Rodrigo Gerviack</t>
  </si>
  <si>
    <t>Requerimentos - Vereador Joselito Muniz dos Santos</t>
  </si>
  <si>
    <t>Requerimentos - Vereador Marcos Berta</t>
  </si>
  <si>
    <t>Requerimentos - Vereadora Claudia Debora Picolli de Abrão</t>
  </si>
  <si>
    <t>Requerimentos - Vereador Douglas de Almeida</t>
  </si>
  <si>
    <t>Protocolo nº 16.521/2021
Executivo Municipal3</t>
  </si>
  <si>
    <t>Requerimentos - Vereador Lidio Gottim</t>
  </si>
  <si>
    <t>3ª Ordinária
06/03/2023</t>
  </si>
  <si>
    <t>Requerem o envio de expediente ao Chefe do Poder Executivo Municipal, Senhor Antonio França, solicitando que nos seja informado se há no Setor de Planejamento, estudos de viabilidade ou projeto para a construção de uma nova Unidade Básica de Saúde na região do Loteamento Jardim Florido, a ser edificada no terreno denominado de Chácara 140-A2, declarado de utilidade pública pelo Decreto nº 071/2002.</t>
  </si>
  <si>
    <t>Requerem o envio de expediente ao Chefe do Poder Executivo Municipal, Senhor Antonio França, e à Equipe Técnica Municipal do Plano de Mobilidade Urbana, solicitando que nos seja informado se foi discutido ou consta na proposta de diretrizes e ações, a retirada dos canteiros localizados no centro das intersecções de avenidas divididas por canteiros centrais e que possuem semáforo, especialmente na intersecção da Avenida Brasília com a Avenida João XXIII e da Avenida Soledade com as Avenidas Brasil e Rio Grande do Sul.</t>
  </si>
  <si>
    <t>157/2023
01/03/2023</t>
  </si>
  <si>
    <t>159/2023
01/03/2023</t>
  </si>
  <si>
    <t>060/2023</t>
  </si>
  <si>
    <t>061/2023
062/2023</t>
  </si>
  <si>
    <t>Requerem o envio de expediente ao Chefe do Poder Executivo Municipal, Senhor Antonio França, solicitando que seja informado a esta Casa de Leis, se há estudos ou planejamento para a aquisição de novas áreas para o Aterro Sanitário do Município.</t>
  </si>
  <si>
    <t>Requer o envio de expediente ao Deputado Federal, Senhor Fernando Lúcio Giacobo, solicitando a viabilização de recursos, junto ao Governo Federal, na ordem de R$ 1.500.000,00 (um milhão e quinhentos mil reais), para o Hospital e Maternidade Nossa Senhora da Luz, localizado no Município de Medianeira.</t>
  </si>
  <si>
    <t>Requer o envio de expediente ao Deputado Estadual, Senhor Ademar Luiz Traiano, solicitando seus bons préstimos em viabilizar recursos na ordem de R$ 1.000.000,00 (um milhão de reais) para pavimentação de vias ainda não pavimentadas ou em estado precário de conservação no Município, contemplando as Ruas Canafístula, no Bairro Condá, Pindamonhangaba, no Bairro Panorâmico, e outras conforme cronograma da Administração.</t>
  </si>
  <si>
    <t>4ª Ordinária
13/03/2023</t>
  </si>
  <si>
    <t>194/2023
08/03/2023</t>
  </si>
  <si>
    <t>086/2023</t>
  </si>
  <si>
    <t>173/2023
06/03/2023</t>
  </si>
  <si>
    <t>192/2023
08/03/2023</t>
  </si>
  <si>
    <t>088/2023</t>
  </si>
  <si>
    <t>5ª Ordinária
20/03/2023</t>
  </si>
  <si>
    <t>Requer o envio de expediente ao Chefe do Poder Executivo Municipal, Senhor Antonio França, e à Equipe Técnica Municipal do Plano de Mobilidade Urbana, solicitando que nos seja informado se dentre as ações propostas, está prevista, ou foi discutida, a retirada do poste localizado no centro da intersecção das Avenidas Brasília e Brasil.</t>
  </si>
  <si>
    <t>220/2023
15/03/2023</t>
  </si>
  <si>
    <t>Requerem o envio de expediente ao Chefe do Poder Executivo Municipal, Senhor Antonio França, solicitando que nos seja informado se há estudos para a aquisição de novas áreas com a finalidade de expandir o cemitério Municipal Jardim da Paz.</t>
  </si>
  <si>
    <t>172/2023
06/03/2023</t>
  </si>
  <si>
    <t>6ª Ordinária
27/03/2023</t>
  </si>
  <si>
    <t>Requer o envio de expediente ao Chefe do Poder Executivo Municipal, Senhor Antonio França, ao Secretário Municipal de Obras e Serviços Públicos, Senhor Isaías França Benjamim, e ao Secretário Municipal de Esporte e Lazer, Senhor Scharleston Schmoller, solicitando que nos seja informado se há na Divisão de Planejamento ou Infraestrutura Urbana, projeto para retirar ou substituir o carpete do parquinho infantil da praça Ângelo Darolt.</t>
  </si>
  <si>
    <t>239/2023
22/03/2023</t>
  </si>
  <si>
    <t>Requerem o envio de expediente ao Chefe do Poder Executivo Municipal, Senhor Antonio França, e à Secretária Municipal de Administração e Planejamento, Senhora Solange Aparecida de Lima, solicitando que nos sejam encaminhadas as seguintes informações sobre o contrato vigente com a Empresa Olé – Propaganda e Publicidade Eireli – CNPJ: 03.979.287/0001-31: a) cópias das notas fiscais dos prestadores de serviço para os quais a agência realizou repasses de verba, até a presente data; b) cópias de todas as inserções e veiculações de internet e redes sociais, bem como o engajamento destas; c) relatório descritivo das inserções de cada prestador de serviço, contendo o tempo de cada veiculação e horário da grade, o meio utilizado se rádio ou TV e os valores de cada inserção; d) cópia digital de todas as produções audiovisuais realizadas para veiculação nos órgãos de imprensa, referenciando com as notas fiscais dos prestadores de serviço; e) cópia das Notas Fiscais e Empenhos da agência de publicidade; f) cópias dos P.I. -  Pedidos de Inserção.</t>
  </si>
  <si>
    <t>7ª Ordinária
03/04/2023</t>
  </si>
  <si>
    <t>270/2023
29/03/2023</t>
  </si>
  <si>
    <t>274/2023
29/03/2023</t>
  </si>
  <si>
    <t>Requero envio de expediente ao Chefe do Poder Executivo Municipal, Senhor Antonio França, e à Secretária Municipal de Desenvolvimento Econômico, Senhora Marcia Hanzen, solicitando que nos sejam encaminhadas informações atualizadas sobre as tratativas com a Garantioeste SGC – Sociedade Garantidora de Crédito, para a disponibilização de recursos públicos como garantia de empréstimos à pequenos e médios negócios.</t>
  </si>
  <si>
    <t>Requerem o envio de expediente ao Chefe do Poder Executivo Municipal, Senhor Antonio França, solicitando que seja informado a esta Casa de Leis se há, na Divisão de Planejamento ou Infraestrutura Urbana, projeto para viabilizar a pavimentação asfáltica das vias do Centro do Município que ainda não possuem este tipo de pavimento.</t>
  </si>
  <si>
    <t>Requerem o envio de expediente ao Chefe do Poder Executivo Municipal, Senhor Antonio França, solicitando que seja informado a esta Casa de Leis, os motivos pelos quais há veículos parados e não utilizados no Pátio de Máquinas e no pátio do SAMU, com informações detalhadas sobre cada veículo, bem como, qual a previsão para que sejam utilizados, sendo: a) 2 (duas) ambulâncias e 2 (duas) vans para transporte de pacientes, parados no pátio do SAMU; b) 1 (um) caminhão de lixo e 1 (um) ônibus, parados no pátio de máquinas.</t>
  </si>
  <si>
    <t>289/2023
03/04/2023</t>
  </si>
  <si>
    <t>107/2023
108/2023</t>
  </si>
  <si>
    <t>109/2023</t>
  </si>
  <si>
    <t>122/2023
123/2023
124/2023</t>
  </si>
  <si>
    <t>130/2023
131/2023</t>
  </si>
  <si>
    <t>156/2023
157/2023</t>
  </si>
  <si>
    <t>158/2023</t>
  </si>
  <si>
    <t>161/2023</t>
  </si>
  <si>
    <t>Protocolo nº 2.996/2023
Executivo Municipal</t>
  </si>
  <si>
    <t>Protocolo nº 2.997/2023
Executivo Municipal</t>
  </si>
  <si>
    <t>Ofício 084/2023
Protocolo nº 4.045/2023
Executivo Municipal</t>
  </si>
  <si>
    <t>8ª Ordinária
10/04/2023</t>
  </si>
  <si>
    <t>Requer o envio de expediente ao Chefe do Poder Executivo Municipal, Senhor Antonio França, solicitando que nos seja informado quais os procedimentos adotados para fiscalização, autuação e aplicação de multas por infração aos artigos 63 e 80 do Código de Posturas do Município, Lei nº 1101/2022, bem como, relatório das propriedades notificadas por infrações desta natureza nos anos de 2022 e 2023 até o momento, especificando se as mesmas foram regularizadas.</t>
  </si>
  <si>
    <t>187/2023</t>
  </si>
  <si>
    <t>Requerem o envio de expediente ao Chefe do Poder Executivo Municipal, Senhor Antonio França, e à Secretária Municipal de Administração e Planejamento, Senhora Solange Aparecida de Lima, solicitando que nos seja informado se a regularização da Rua Paulino Valiatti, no trecho entre as Avenidas Brasil e Rio Grande do Sul, no Bairro Itaipu, foi discutida durante a elaboração dos diagnósticos e relatórios do Plano de Mobilidade Urbana, e se há uma definição sobre as ações a serem implantadas no local. Conforme Indicação nº 189/2022.</t>
  </si>
  <si>
    <t>190/2023
191/2023</t>
  </si>
  <si>
    <t>304/2023
05/04/2023</t>
  </si>
  <si>
    <t>297/2023
04/04/2023</t>
  </si>
  <si>
    <t>Ofício nº 031/2023
Protocolo nº 4.216/2023
Executivo Municipal</t>
  </si>
  <si>
    <t>Protocolo nº 4.044/2023
Executivo Municipal</t>
  </si>
  <si>
    <t>Requerem o envio de expediente ao Chefe do Poder Executivo Municipal, Senhor Antonio França, e à Secretária Municipal de Administração e Planejamento, Senhora Solange Aparecida de Lima, solicitando que nos seja informado se consta no Plano de Ações e Investimentos do Plano de Mobilidade Urbana, ou há na Divisão de Planejamento ou Infraestrutura Urbana, estudos ou projetos para melhorar e levar maior segurança, no curto e médio prazo, ao fluxo de veículos e pedestres na trincheira do Bairro Belo Horizonte</t>
  </si>
  <si>
    <t>347/2023
12/04/2023</t>
  </si>
  <si>
    <t>9ª Ordinária
17/04/2023</t>
  </si>
  <si>
    <t>209/2023
210/2023</t>
  </si>
  <si>
    <t>Requerem o envio de expediente ao Chefe do Poder Executivo Municipal, Senhor Antonio França, e a Secretária Municipal de Educação, Senhora Clair Teresinha Rugeri, solicitando que seja informado a esta Casa de Leis, os motivos pelos quais as Escolas Municipais Jayme Canet e Angelo Darolt, ainda não possuem Sala de Recursos Multifuncionais, e qual a previsão para que sejam viabilizadas.</t>
  </si>
  <si>
    <t>315/2023
05/04/2023</t>
  </si>
  <si>
    <t>213/2023
214/2023</t>
  </si>
  <si>
    <t>Requerem o envio de expediente ao Chefe do Poder Executivo Municipal, Senhor Antonio França, e à Secretária Interina de Saúde, Senhora Priscila Dorigon, solicitando que nos seja informado os motivos pelos quais o Município não oferece atendimento com Psiquiatra Infantil, especialmente no Centro de Atenção Psicossocial – CAPS.</t>
  </si>
  <si>
    <t>344/2023
11/04/2023</t>
  </si>
  <si>
    <t>215/2023
216/2023</t>
  </si>
  <si>
    <t>Ofício nº 113/2023
Protocolo nº 3.464/2023
Executivo Municipal</t>
  </si>
  <si>
    <t>Protocolo 14.362/2023
Executivo Municipal</t>
  </si>
  <si>
    <t>31ª Ordinária
23/10/2023</t>
  </si>
  <si>
    <t>Requer o envio de expediente ao Chefe do Poder Executivo Municipal, Senhor Antonio França, solicitando que nos seja informado em que fase se encontra o projeto para pavimentação da Rua Canafístula no Bairro Condá.</t>
  </si>
  <si>
    <t>733/2023</t>
  </si>
  <si>
    <t>Requerem o envio de expediente ao Chefe do Poder Executivo Municipal, Senhor Antonio França, solicitando que nos seja informado se há estudos ou projeto para a instalação de semáforos na intersecção da Avenida Brasília com a Rua Belém, no Bairro Condá, conforme Indicação nº 233/2022.</t>
  </si>
  <si>
    <t>734/2023</t>
  </si>
  <si>
    <t>739/2023
740/2023
741/2023
742/2023</t>
  </si>
  <si>
    <t>Requerem o envio de expediente ao Comandante-Geral do Corpo de Bombeiros Militar do Paraná, Coronel QOBM Manoel Vasco de Figueiredo Junior, ao Secretário de Estado da Casa Civil, Senhor João Carlos Ortega, com cópia ao Comandante da 1ª Seção de Bombeiros de Medianeira, Capitão QOBM Jonatas Barrionuevo Theodoro, e ao Chefe do Poder Executivo Municipal, Senhor Antonio França, solicitando aumento no efetivo de soldados lotados na 1ª Seção de Bombeiros de Medianeira.</t>
  </si>
  <si>
    <t>Prot. 30/2023
Executivo Municipal</t>
  </si>
  <si>
    <t>Prot. 34/2023
Executivo Municipal</t>
  </si>
  <si>
    <t>Prot. 42/2023
Executivo Municipal</t>
  </si>
  <si>
    <t>1001/2023
18/10/2023</t>
  </si>
  <si>
    <t>1000/2023
18/10/2023</t>
  </si>
  <si>
    <t>32ª Ordinária
30/10/2023</t>
  </si>
  <si>
    <t>Requerem o envio de expediente ao Chefe do Poder Executivo Municipal, Senhor Antonio França, e à Secretária Municipal de Administração e Planejamento, Senhora Solange Aparecida de Lima, solicitando que nos seja informado se há estudos ou projeto para a implantação de um Centro Recreativo, Esportivo e de Lazer no Bairro Condá, na quadra 25, entre a Avenida Primo Tacca, e as Ruas Cerejeira, Santa Inês e Santa Maria, com a revitalização das estruturas já existentes e a construção de estruturas novas e complementares. Conforme Indicação nº 279/2022.</t>
  </si>
  <si>
    <t>1002/2023
18/10/2023</t>
  </si>
  <si>
    <t>754/2023
755/2023</t>
  </si>
  <si>
    <t>33ª Ordinária
06/11/2023</t>
  </si>
  <si>
    <t>Requerem o envio de expediente ao Chefe do Poder Executivo Municipal, Senhor Antonio França, à Secretária Municipal de Administração e Planejamento, Senhora Solange Aparecida de Lima, e ao Secretário Municipal de Obras e Serviços Públicos, Senhor Isaías França Benjamim, solicitando que nos sejam encaminhadas as seguintes informações: a) se a Administração possui amparo legal para, caso não localize ou obtenha resposta dos proprietários dos imóveis, e considerando o interesse público, realizar a manutenção de calçadas e cobrar pelos custos da obra junto ao IPTU; b) Caso positivo, se há estudos ou projeto para viabilizar a manutenção das calçadas na intersecção das Ruas Argentina e Paraná, e outras em condições similares, especialmente na região central do Município.</t>
  </si>
  <si>
    <t>701/2023
702/2023
703/2023</t>
  </si>
  <si>
    <t>Requerem o envio de expediente ao Chefe do Poder Executivo Municipal, Senhor Antonio França, e ao Secretário Municipal de Obras e Serviços Públicos, Senhor Isaías França Benjamim, solicitando que nos sejam encaminhadas as seguintes informações: a) se há projeto básico padrão, elaborado com base nos requisitos de segurança e acessibilidade, para readequação e construção de novos pontos de ônibus; b) se está na programação ou planejamento dos setores responsáveis a manutenção e padronização dos pontos de ônibus do Município; c) se há estudos para a construção de novos pontos de ônibus e readequação das rotas do transporte coletivo.</t>
  </si>
  <si>
    <t>781/2023
782/2023</t>
  </si>
  <si>
    <t>1060/2023
01/11/2023</t>
  </si>
  <si>
    <t>1057/2023
01/11/2023</t>
  </si>
  <si>
    <t>1015/2023
23/10/2023</t>
  </si>
  <si>
    <t>Prot. 41/2023
Executivo Municipal</t>
  </si>
  <si>
    <t>Prot. 50/2023
Executivo Municipal</t>
  </si>
  <si>
    <t>Prot. 54/2023
Executivo Municipal</t>
  </si>
  <si>
    <t>Requerem o envio de expediente ao Deputado Federal, Senhor Fernando Lúcio Giacobo, solicitando seus bons préstimos em viabilizar, junto ao Governo Federal, recursos no valor de R$ 300.000,00 (trezentos mil reais), para a construção de um Heliponto no Hospital e Maternidade Nossa Senhora da Luz.</t>
  </si>
  <si>
    <t>34ª Ordinária
13/11/2023</t>
  </si>
  <si>
    <t>804/2023</t>
  </si>
  <si>
    <t>1087/2023
08/11/2023</t>
  </si>
  <si>
    <t>Brasília/DF</t>
  </si>
  <si>
    <t>Requerimentos 2025</t>
  </si>
  <si>
    <t>Requerimentos - Vereador Adriano Both</t>
  </si>
  <si>
    <t>Requerimentos - Vereador Juarez Demarchi</t>
  </si>
  <si>
    <t>Requerimentos - Vereador Nelson de Oliveira</t>
  </si>
  <si>
    <t>Requerimentos - Vereador Sebastião Antonio</t>
  </si>
  <si>
    <t>Juarez Demarchi</t>
  </si>
  <si>
    <t>Sebastão Antonio</t>
  </si>
  <si>
    <t>Requerem o envio de expediente ao Deputado Estadual, Senhor Matheus Veloso Maria, solicitando seus bons préstimos em viabilizar recursos na ordem de R$ 150.000,00 (cento e cinquenta mil reais), para a realização de reformas e melhorias no Centro de Convivência do Idoso (CCI) de Medianeira, possibilitando assim melhor qualidade de vida aos usuários do local.</t>
  </si>
  <si>
    <t>Eduardo de Paula Schulz</t>
  </si>
  <si>
    <t xml:space="preserve">Requer o envio de expediente ao Chefe do Poder Executivo Municipal, Senhor Antonio França, solicitando que nos sejam encaminhadas as seguintes informações: a) há estudos para a regulamentação e implementação de publicidade e propaganda em pontos de ônibus, praças e espaços públicos em geral? Caso existam estudos, é possível a Câmara Municipal se inteirar e participar da elaboração? Caso não haja estudos, informar se há previsão e interesse da Administração nesta Pauta e em realizar um estudo futuro. </t>
  </si>
  <si>
    <t>Sub. Por Todos os Vereadores</t>
  </si>
  <si>
    <t>Requerem o envio de expediente ao Chefe do Poder Executivo Municipal, Senhor Antonio França, solicitando as seguintes informações: a) Há amparo legal de o Município fornecer transporte semanalmente aos alunos do Colégio Agrícola de Foz do Iguaçu, levando-os e buscando-os semanalmente? b) Não havendo a possibilidade do fornecimento direto do transporte (veículo do Município), informar se há outras formas de auxílio indireto para prestação deste serviço, seja contratando uma empresa para prestação do serviço ou subsidiando o custo integral ou parcial da Associação de País.</t>
  </si>
  <si>
    <t xml:space="preserve">Requer o envio de expediente ao Chefe do Poder Executivo Municipal, Senhor Antonio França, e ao Secretário Municipal de Obras e Serviços Públicos, Senhor Isaías França Benjamim, solicitando as seguintes informações: a) se há projeto para pavimentação da Rua Canafístula, no bairro Conda, e nesse caso, em que fase se encontra; b) caso não haja, se há previsão para a sua elaboração e viabilização da obra. </t>
  </si>
  <si>
    <t>Requer o envio de expediente ao Chefe do Poder Executivo Municipal, Senhor Antonio França, e a Secretária Municipal de Administração e Planejamento, Senhora Solange Aparecida de Lima, solicitando que nos seja informado se há estudos ou projeto para a implantação de um Centro Recreativo, Esportivo e de Lazer no Bairro Condá, na quadra 25, entre a Avenida Primo Tacca e as Ruas Cerejeira, Santa Inês e Santa Maria, com a revitalização das estruturas já existentes e a construção de estruturas novas e complementares, nos termos da Indicação nº 279/2022.</t>
  </si>
  <si>
    <t>Requer o envio de expediente ao Deputado Estadual, Senhor Aldino Jorge Bueno, solicitando a viabilização de Emenda Parlamentar no valor de R$ 300.000,00 (trezentos mil reais) para a pavimentação asfáltica de vias do Município.</t>
  </si>
  <si>
    <t xml:space="preserve">Requerem o envio de expediente ao Delegado Geral da Polícia Civil do Paraná, Senhor Silvio Jacob Rockembach, e ao Deputado Estadual, Senhor Aldino Jorge Bueno, solicitando o dispêndio de esforços para a viabilização de uma viatura para a 12.ª Delegacia Regional de Polícia de Medianeira, a ser direcionada para o setor de atendimento a violência contra as Mulheres. </t>
  </si>
  <si>
    <t>Adriano Both</t>
  </si>
  <si>
    <t xml:space="preserve">Requerem o envio de expediente ao Chefe do Poder Executivo Municipal, Senhor Antonio França, solicitando que seja encaminhado a esta Casa de Leis Cópia Completa do Projeto de reforma e readequação do Ginásio de Esportes do Bairro Parque Independência. </t>
  </si>
  <si>
    <t>Requerem o envio de expediente ao Secretário Municipal de Assistência Social, Senhor Antonio Carlos Pereira, questionando se o Município já dispõe de: a) Política Pública ou programa específico para egressos dos serviços de acolhimento após atingirem maioridade; b) Quais são os serviços e benefícios oferecidos aos jovens em situação de vulnerabilidade social que não tem meios para sua autossustentação; c) Se há parcerias com outras entidades (governamentais ou não) para a execução dessas ações; d) Quais são os resultados já alcançados ou avaliações recentes sobre a efetividades dessas políticas/programas.</t>
  </si>
  <si>
    <t xml:space="preserve">Requer o envio de expediente ao Deputado Estadual, Senhor Aldino Jorge Bueno, solicitando a viabilização, junto ao Governo do Estado, de recursos no valor de R$ 1.000.000,00 (um milhão de reais) para pavimentação asfáltica em vias do Município. </t>
  </si>
  <si>
    <t>014/2025</t>
  </si>
  <si>
    <t xml:space="preserve">Requer o envio de expediente ao Chefe do Poder Executivo Municipal, Senhor Antonio França, e à Secretária Municipal de Administração e Planejamento, Senhora Solange Aparecida de Lima, solicitando que nos seja informado se há projeto já em análise ou elaboração, para tornar via de mão única as Ruas Argentina e Paraguai, com adequação das áreas de estacionamento, entre a Praça Ângelo Darolt e a Avenida 24 de Outubro, bem como, se há projeto para tornar o quadrante central, entre as referidas vias, em zona azul. </t>
  </si>
  <si>
    <t>Nelson de Oliveira</t>
  </si>
  <si>
    <t>Requerem o envio de expediente ao Chefe do Poder Executivo Municipal, Senhor Antonio França, solicitando as seguintes informações: a) Qual o valor pago por atendimento funerário na categoria social, arcado pelos cofres públicos; b) Qual o valor pelo Km pago para locomoção destes serviços. E qual foi a quilometragem registrada em 2024; c) É elaborado relatório anual dos atendimentos prestados? E caso positivo encaminhar cópia; d) Quantos atendimentos foram realizados por plano e quantos foram realizados de forma particular no período de julho de 2024 a fevereiro de 2025; e) Demais informações que se julguem necessárias.</t>
  </si>
  <si>
    <t>Requer o envio de expediente ao Chefe do Poder Executivo Municipal, Senhor Antonio França, e ao Secretário Municipal de Obras e Serviços Públicos, Senhor Isaías França Benjamim, solicitando que seja informado a esta Casa de Leis, se há projeto em análise ou já em elaboração, para o alargamento da Rua Santa Rita, entre a Avenida João XXIII e o muro da UTFPR (rua sem saída).</t>
  </si>
  <si>
    <t xml:space="preserve">Requer o envio de expediente ao Deputado Federal, Senhor Fernando Lúcio Giacobo, solicitando seus bons préstimos em viabilizar, junto ao Ministério da Saúde, recursos na ordem de R$ 15.000.000,00 (quinze milhões de reais) para a edificação de um Centro de Especialidades Médicas no Município de Medianeira. </t>
  </si>
  <si>
    <t>047/2025</t>
  </si>
  <si>
    <t xml:space="preserve">Requer o envio de expediente ao Secretário de Estado da Educação, Senhor Roni Miranda Vieira, solicitando o oferecimento de Curso Técnico em Agropecuária no Centro Estadual de Educação Profissional (CEEP) de Medianeira. </t>
  </si>
  <si>
    <t>048/2025</t>
  </si>
  <si>
    <t>Requer o envio de expediente ao Deputado Estadual, Senhor Oziel Luiz Souza, solicitando o dispêndio de esforços para a viabilização, junto ao Governo do Estado, de dois Parques infantis para o Município de Medianeira, a serem instalados no Distrito de Maralúcia e no Bairro Santos Dumont.</t>
  </si>
  <si>
    <t>049/2025</t>
  </si>
  <si>
    <t xml:space="preserve">Requerem o envio de expediente ao Deputado Federal, Senhor Dilceu João Sperafico, solicitando seus bons préstimos em viabilizar Emenda Parlamentar no valor de (duzentos e cinquenta mil reais), com o objetivo de viabilizar melhorias estruturais no Centro de Convivência do Idoso de Medianeira.  </t>
  </si>
  <si>
    <t>070/2025</t>
  </si>
  <si>
    <t xml:space="preserve">Requer o envio de expediente ao Chefe do Poder Executivo Municipal, Senhor Antonio França, solicitando que nos seja informado se há estudos ou projeto para a pavimentação asfáltica da Rua Amazonas, entre as Ruas Bahia e Londrina. </t>
  </si>
  <si>
    <t>Requer o envio de expediente ao Chefe do Poder Executivo Municipal, Senhor Antonio França, e ao Secretário Municipal de Agricultura Sustentável e Abastecimento, Senhor Amarildo Tessaro, solicitando que nos seja informado se há projeto já em análise ou elaboração, para a recuperação da Estrada Rural que liga as Comunidades da Linha Ouro Verde e Espigão do Norte.</t>
  </si>
  <si>
    <t xml:space="preserve">Juarez Demarchi
</t>
  </si>
  <si>
    <t xml:space="preserve">Requerem o envio de expediente ao Chefe do Poder Executivo Municipal, Senhor Antonio França, e à Secretária Municipal de Administração e Planejamento, Senhora Solange Aparecida de Lima, solicitando que nos seja informado se há projeto em análise ou elaboração, para o alargamento e implantação de estacionamentos em diagonal, na Rua Minas Gerais entre as Ruas Amapá e Acre, e na Rua Amapá entre as Ruas Minas Gerais e Amazonas, no Bairro Nazaré. </t>
  </si>
  <si>
    <t>Requerem o envio de expediente ao Chefe do Poder Executivo Municipal, Senhor Antonio França, e à Diretora do Medtran, Senhora Noelly Giasson Baú, solicitando que nos seja informado se há estudos ou projeto para a criação de uma faixa de acesso exclusiva para motocicletas antecedendo aos veículos, bem como, de acesso a esquerda nos cruzamentos com semáforos.</t>
  </si>
  <si>
    <t>042/2025</t>
  </si>
  <si>
    <t>Requerem o envio de expediente ao Chefe do Poder Executivo Municipal, Senhor Antonio França, e à Secretária Municipal de Administração e Planejamento, solicitando que seja informado a esta Casa de Leis se há estudos, projeto ou solicitação de parceria com o Governo do Estado para viabilizar a construção de um trevo no acesso da PR-495 ao Município de Medianeira, na confluência com as Ruas Iguaçu e Guaíra.</t>
  </si>
  <si>
    <t>Requerem o envio de expediente ao Chefe do Poder Executivo Municipal, Senhor Antonio França, e à Secretária Municipal de Educação, Senhora Rosiane Limberger Dos Santos Tonelli, solicitando que nos seja informado se o Município tem realizado parceria com a Secretaria de Segurança Pública do Estado e com a Polícia Militar para a realização do Programa Educacional de Resistência às Drogas e à Violência (Proerd), e caso negativo, por quais motivos.</t>
  </si>
  <si>
    <t>Requer o envio de expediente ao Chefe do Poder Executivo Municipal, Senhor Antonio França, e ao Secretário Municipal de Obras e Serviços Públicos, Senhor Isaías França Benjamim, solicitando que nos seja informado se há previsão, ou quais os impeditivos, para a pavimentação asfáltica do trecho ainda com pavimentação poliédrica da estrada de acesso ao Morro da Salete.</t>
  </si>
  <si>
    <t>015/2025
Prot.2030</t>
  </si>
  <si>
    <t>016/2025
Prot.2031</t>
  </si>
  <si>
    <t>071/2025
11/02/25</t>
  </si>
  <si>
    <t>017/2025
018/2025
Prot.2032</t>
  </si>
  <si>
    <t>021/2025</t>
  </si>
  <si>
    <t>019/2025
020/2025
Prot.2035</t>
  </si>
  <si>
    <t>088/2025
12/02/25</t>
  </si>
  <si>
    <t>022/2025
023/2025</t>
  </si>
  <si>
    <t>024/2025
Prot.2037</t>
  </si>
  <si>
    <t>Urgência</t>
  </si>
  <si>
    <t>025/2025
Prot.2038</t>
  </si>
  <si>
    <t>043/2025
044/2025
Prot.2321</t>
  </si>
  <si>
    <t>098/2025
19/02/2025</t>
  </si>
  <si>
    <t>045/2025
Prot. 2322</t>
  </si>
  <si>
    <t>046/2025
Prot.2323</t>
  </si>
  <si>
    <t>087/2025
12/02/25</t>
  </si>
  <si>
    <t>095/2025
17/02/25</t>
  </si>
  <si>
    <t>071/2025
Prot.2702</t>
  </si>
  <si>
    <t>072/2025
073/2025
Prot.2703</t>
  </si>
  <si>
    <t>074/2025
075/2025
Prot.2704</t>
  </si>
  <si>
    <t>076/2025
077/2025
Prot.2705</t>
  </si>
  <si>
    <t>095/2025
096/2025
Prot.2876</t>
  </si>
  <si>
    <t>097/2025
098/2025
Prot.2877</t>
  </si>
  <si>
    <t>099/2025
100/2025
Prot;2878</t>
  </si>
  <si>
    <t>Nelson de Olivera</t>
  </si>
  <si>
    <t>Requer o envio de expediente ao Chefe do Poder Executivo Municipal, Senhor Antonio França, e à Secretária Municipal de Finanças, Senhora Marta Regiana Ribeiro Fracaro, solicitando que nos sejam encaminhadas as seguintes informações: a) há estudos para a alteração da data base de reposição inflacionária e ganho real dos servidores públicos do Poder Executivo, passando de janeiro para fevereiro? b) Caso haja o estudo para alteração da data base, há previsão de conclusão?  c) Caso não exista o estudo em questão, há interesse do Município em realizá-lo e de alterar a data base?</t>
  </si>
  <si>
    <t>099/2025
100/2025
Prot.2878</t>
  </si>
  <si>
    <t xml:space="preserve">Requer , o envio de expediente ao Chefe do Poder Executivo Municipal, Senhor Antonio França, e ao Secretário Municipal de Agricultura Sustentável e Abastecimento, Senhor Amarildo Tessaro, solicitando as seguintes informações: a) Há cronograma de obras em estradas rurais, abrangendo motonivelamento, compactação, limpeza, cascalhamento, pavimentação poliédrica e asfáltica; b) Caso haja cronograma, encaminhar cópia na íntegra; c) Caso não haja este cronograma, há estudos para elaboração do mesmo? se sim, qual o prazo para a sua finalização? se não, por qual motivo? d) Caso exista cronograma passado destas obras/adequações, solicito cópia do cronograma dos últimos 6 meses. </t>
  </si>
  <si>
    <t>Requerem o envio de expediente ao Chefe do Poder Executivo Municipal, Senhor Antonio França, solicitando que nos seja informado se há estudos ou projeto já em elaboração para alterar a Lei nº 029/1997, que dispõe sobre o serviço funerário, retomando o texto original, ou propondo texto atualizado, no que tange a garantia de respeito a escala de plantão das Agências Funerárias.</t>
  </si>
  <si>
    <t>5ª Ordinária
17/03/2025</t>
  </si>
  <si>
    <t xml:space="preserve">Nelson de oliveira </t>
  </si>
  <si>
    <t>Requer o envio de expediente ao Chefe do Poder Executivo Municipal, Senhor Antonio França, e Secretário Municipal de Obras e Serviços Públicos, Senhor Isaías França Benjamim, solicitando que nos seja informado se há estudos ou projeto para a revitalização da praça localizada entre a Avenida José Callegari e a Rua Alagoas, nas proximidades da Igreja do Bairro Ipê.</t>
  </si>
  <si>
    <t>Requer o envio de expediente ao Chefe do Poder Executivo Municipal, Senhor Antonio França, e ao Secretário Municipal de Agricultura Sustentável e Abastecimento, Senhor Amarildo Tessaro, solicitando que nos seja informado se a Lei nº 301/2013, está em vigor e sendo aplicada, especialmente nos acessos as propriedades, e caso contrário, se há estudos ou projeto para alteração desta Lei ou elaboração de nova legislação que permita a realização de parceria com proprietários para a viabilização de melhorias nos acessos às propriedades.</t>
  </si>
  <si>
    <t>Requerem o envio de expediente ao Chefe do Poder Executivo Municipal, Senhor Antonio França, e ao Secretário Municipal de Agricultura Sustentável e Abastecimento, Senhor Amarildo Tessaro, solicitando que nos seja informado se há projeto e/ou previsão para a substituição da ponte da Linha Saltinho, nas proximidades da residência do Senhor Pedro Vendrame.</t>
  </si>
  <si>
    <t>186/2025
12/03/2025</t>
  </si>
  <si>
    <t>172/2025
12/03/2025</t>
  </si>
  <si>
    <t>177/2025
12/03/2025</t>
  </si>
  <si>
    <t>176/2025
12/03/2025</t>
  </si>
  <si>
    <t>181/2025
12/03/2025</t>
  </si>
  <si>
    <t>Requer o envio de expediente ao Chefe do Poder Executivo Municipal, Senhor Antonio França, e à Secretária Municipal de Educação e Cultura, Senhora Rosiane Limberger dos Santos Tonelli, solicitando que nos seja informado se há projeto ou previsão para a viabilização, ainda em 2025, de uma segunda faze nas obras da Escola Municipal João Paulo II, com a construção de uma passarela coberta ligando as novas salas ao portão de entrada</t>
  </si>
  <si>
    <t>180/2025
12/03/2025</t>
  </si>
  <si>
    <t>1ª Ordinária
17/02/2025</t>
  </si>
  <si>
    <t>2ª Ordinária
24/02/2025</t>
  </si>
  <si>
    <t>3ª Ordinária
05/03/2025</t>
  </si>
  <si>
    <t>4ª Ordinária
10/03/2025</t>
  </si>
  <si>
    <t>S/Prot.</t>
  </si>
  <si>
    <t>122/2025
123/2025
Prot. 3226</t>
  </si>
  <si>
    <t>120/2025
121/2025
Prot.3224</t>
  </si>
  <si>
    <t>118/2025
119/2025
Prot.3223</t>
  </si>
  <si>
    <t>116/2025
117/2025
Prot.3221</t>
  </si>
  <si>
    <t>115/2025
Prot.3219</t>
  </si>
  <si>
    <t>111/2025
112/2025
Prot.3216</t>
  </si>
  <si>
    <t>113/2025
114/2025
Prot.3218</t>
  </si>
  <si>
    <t>Requerimentos - Vereador Eduardo de Paula Schulz</t>
  </si>
  <si>
    <t>Requerem o envio de expediente à Secretária Municipal de Educação e Cultura, Senhora Rosiane Limberger dos Santos Tonelli, que nos informe se há previsão de encaminhamento à esta Casa de Leis de Projeto de Lei referente a regulamentação do Cartão Auxílio Escolar.</t>
  </si>
  <si>
    <t>195/2025
17/03/2025</t>
  </si>
  <si>
    <t>Requerem o envio de expediente a Diretora Municipal do Medtran, Senhora Noely Giasson Baú, requerendo informações se há projeto ou previsão de implantação de estacionamento em diagonal, nos canteiros centrais da Av. Primo Tacca, entre as ruas Osvaldo Aranha e Avelino Conti.</t>
  </si>
  <si>
    <t>196/2025
17/03/2025</t>
  </si>
  <si>
    <t>Requer o envio de expediente ao Secretário Municipal de Obras e Serviços Públicos Senhor Isaias França Bemjamin, se já há uma empresa responsável pela limpeza dos terrenos notificados pelo Poder Executivo por falta de manutenção.</t>
  </si>
  <si>
    <t xml:space="preserve">Requerem o envio de expediente ao Deputado Estadual Aldino Jorge Bueno (Gugu Bueno), seus bons préstimos na viabilização de um valor de R$ 70.000,00 (setenta mil reais), a serem destinados ao Programa CastraPet. </t>
  </si>
  <si>
    <t>200/2025
18/03/2025</t>
  </si>
  <si>
    <t>199/2025
18/03/2025</t>
  </si>
  <si>
    <t>Requer  o envio de expediente à Secretária Municipal de Educação e Cultura, Senhora Rosiane Limberger dos Santos Tonelli, que nos informem se há no orçamento vigente previsão de orçamento destinado a artistas locais, por meio da Lei nº 14.017/2019 – Lei Aldir Blanc, e caso haja, qual o valor.</t>
  </si>
  <si>
    <t>217/2025
19/03/2025</t>
  </si>
  <si>
    <t>Requer o envio de expediente ao Secretário Municipal de Obras e Serviços Público, Senhor Isaias França Bemjamin requerendo informações quanto a previsão de aplicação do Selante, no perímetro da Avenida Veranópolis o qual foi aplicado a Lama Asfáltica TSD, bem como qual a previsão de pavimentação asfáltica nos locais da mesma avenida que se encontram ainda com pavimentação poliédrica.</t>
  </si>
  <si>
    <t>203/2025
19/03/2025</t>
  </si>
  <si>
    <t>Requerem o envio de expediente ao Secretário Municipal de Obras e Serviços Público Senhor Isaias França Bemjamin, solicitando as seguintes informações: a)Há projeto para a pavimentação asfáltica na Rua Belém, da AV. Brasília até a Rua Canafístula, no Bairro Condá? b) Havendo projeto, há previsão para o início das obras?.</t>
  </si>
  <si>
    <t>204/2025
19/03/2025</t>
  </si>
  <si>
    <t>6ª Ordinária
24/03/2025</t>
  </si>
  <si>
    <t>140/2025
Prot. 3550</t>
  </si>
  <si>
    <t>141/2025
Prot. 3551</t>
  </si>
  <si>
    <t>Curitiba/PR</t>
  </si>
  <si>
    <t>143/2025
Prot. 3552</t>
  </si>
  <si>
    <t>144/2025
Prot. 3553</t>
  </si>
  <si>
    <t>Protocolo nº 2.030/2025
Executivo Municipal</t>
  </si>
  <si>
    <t>Protocolo nº 2.031/2025
Executivo Municipal</t>
  </si>
  <si>
    <t>Protocolo nº 2.032/2025
Executivo Municipal</t>
  </si>
  <si>
    <t>Protocolo nº 2.038/2025
Executivo Municipal</t>
  </si>
  <si>
    <t>Protocolo nº 2.322/2025
Executivo Municipal</t>
  </si>
  <si>
    <t>Protocolo nº 2.704/2025
Executivo Municipal</t>
  </si>
  <si>
    <t>Protocolo nº 2.705/2025
Executivo Municipal</t>
  </si>
  <si>
    <t>Protocolo nº 2.877/2025
Executivo Municipal</t>
  </si>
  <si>
    <t>Protocolo nº 2.878/2025
Executivo Municipal</t>
  </si>
  <si>
    <t>Protocolo nº 3.226/2025
Executivo Municipal</t>
  </si>
  <si>
    <t>Protocolo nº 3.551/2025
Executivo Municipal</t>
  </si>
  <si>
    <t>208/2025
19/03/2025</t>
  </si>
  <si>
    <t>160/2025
Prot. 3925</t>
  </si>
  <si>
    <t>Requer o envio de expediente ao Secretário Municipal de Esportes e Lazer, Senhor Scharleston Schmoller, solicitando que nos seja informado as seguintes questões: a)Quantas Bolsas estão sendo distribuídas atualmente; b) Qual o valor individual do referido auxílio; c) Nos encaminhe um relatório do número de beneficiados com a bolsa, por modalidade; d) Informe quantos atletas que recebem o benefício são de Medianeira e quantos são de outras cidades.</t>
  </si>
  <si>
    <t>209/2025
19/03/2025</t>
  </si>
  <si>
    <t>161/2025
Prot. 3927</t>
  </si>
  <si>
    <t>Requer o envio de expediente ao Secretário Municipal de Obras e Serviços Públicos, Senhor Isaías França Benjamim, solicitando se há projeto ou estudos para a abertura da Avenida Soledade, no bairro Frimesa, até a Avenida São Luís, no bairro Condá.</t>
  </si>
  <si>
    <t>229/2025
25/03/2025</t>
  </si>
  <si>
    <t>162/2025
Prot. 3928</t>
  </si>
  <si>
    <t>163/2025
164/2025
Prot. 3931</t>
  </si>
  <si>
    <t>228/2025
25/03/2025</t>
  </si>
  <si>
    <t>juarez Demarchi</t>
  </si>
  <si>
    <t>Requerem o envio de expediente ao Secretário Municipal de Agricultura Sustentável e Abastecimento, Senhor Amarildo Tessaro, solicitando informações se há previsão de melhorias no abastecimento da caixa d’água de consumo agrícola/agropecuário da Comunidade do Rio Javali.</t>
  </si>
  <si>
    <t>Requerem o envio de expediente ao Secretário Municipal de Obras e Serviços Públicos, Senhor Isaías França Benjamim, bem como ao Superintendente Regional do DNIT, Senhor Hélio Gomes da Silva Junior, solicitando informações quanto a existência de projeto, ou a previsão de realização de obra, com o objetivo de transformar a Avenida 24 de outubro, no bairro Frimesa, mais precisamente em frente a Construtora Staudt, em via de mão dupla, melhorando consideravelmente o fluxo de veículos no local.</t>
  </si>
  <si>
    <t>240/2025
26/03/2025</t>
  </si>
  <si>
    <t>165/2025
Prot. 3932</t>
  </si>
  <si>
    <t>Requerem o envio de expediente à Secretária Municipal de Administração e Planejamento, Senhora Solange Aparecida de Lima, requerendo a informação se há projetos com o objetivo de proporcionar, nas edificações hospitalares e ambulatoriais, local de fácil acesso, e coberto, para embarque e desembarque de passageiros para casos de urgência.</t>
  </si>
  <si>
    <t>243/2025
26/03/2025</t>
  </si>
  <si>
    <t>166/2025
Prot. 3933</t>
  </si>
  <si>
    <t>Requer o envio de expediente ao Secretário Municipal de Obras e Serviços Públicos, Senhor Isaías França Benjamim, solicitando informações se há previsão para instalação de bancos, bem como iluminação, nas praças revitalizadas no Município de Medianeira.</t>
  </si>
  <si>
    <t>245/2025
26/03/2025</t>
  </si>
  <si>
    <t>167/2025
Prot. 3934</t>
  </si>
  <si>
    <t>Requerem o envio de expediente ao Secretário de Estado da Segurança Pública do Estado do Paraná, Senhor Hudson Leoncio Teixeira, requerendo esforços para que seja retomado o Programa Educacional de Resistência às Drogas e à Violência (Proerd) e disponibilizando policial devidamente capacitado para ministrar as aulas, no Município de Medianeira-Pr.</t>
  </si>
  <si>
    <t>246/2025
26/03/2025</t>
  </si>
  <si>
    <t>168/2025
Curitiba</t>
  </si>
  <si>
    <t xml:space="preserve">Requerem o envio de expediente ao Chefe do Executivo Municipal, Senhor Antônio França Benjamim e ao Secretário Municipal de Obras e Serviços Públicos, Senhor Isaias França Benjamim, solicitando as seguintes informações: a) Se há algum projeto para abertura da Rua Paulinho Valiati entre Avenida Rio Grande do Sul e Avenida Brasil Bairro Itaipú. </t>
  </si>
  <si>
    <t>169/2025
170/2025</t>
  </si>
  <si>
    <t>236/2025
26/03/2025</t>
  </si>
  <si>
    <t>Requerem o envio de expediente ao Chefe do Executivo Municipal, Senhor Antônio França Benjamim e ao Secretário Municipal de Obras e Serviços Públicos, Senhora Isaias França Benjamim, solicitando as seguintes informações: Sobre a Avenida João XXIII entre a Rua Curitiba e a Rua Bahia se há programação de continuidade do asfalto da referida Avenida.</t>
  </si>
  <si>
    <t>237/2025
26/03/2025</t>
  </si>
  <si>
    <t>171/2025
172/2025</t>
  </si>
  <si>
    <t>Todos os Vereadores</t>
  </si>
  <si>
    <t>Requerem o envio de expediente aos Senadores da República, manifestando apoio e solicitando a aprovação do Projeto de Lei nº 2.083/2022, de autoria da Senadora Soraya Thronicke, conhecido como a "Lei Bárbara Penna", que visa ampliar as medidas de proteção às vítimas de violência doméstica e familiar.</t>
  </si>
  <si>
    <t>Requer o envio de expediente ao Secretário Municipal de Esportes e Lazer, Senhor Scharleston Schmoller, solicitando que nos seja informado as seguintes questões: a) Lista com o nome de todos os Técnicos de Rendimento, bem como a modalidade na qual atua; b) Qual o regime de contratação (Concurso público, terceirizado, comissionado); c) Salário dos mesmos; d) Em qual local eles atuam.</t>
  </si>
  <si>
    <t>Requer o envio de expediente ao Secretário Municipal de Esportes e Lazer, Senhor Scharleston Schmoller, solicitando que nos seja informado as seguintes questões: a) Quantidade de servidores concursados lotados na Secretaria de Esportes; b) Quantos comissionados ou terceirizados estão lotados nesta secretaria? c) Quais modalidades, horários e locais a Secretaria de Esportes oferece treinamento; d) Número de atletas que realizam estes treinamentos; e) Faixa etária dos atletas.</t>
  </si>
  <si>
    <t>210/2025
19/03/2025</t>
  </si>
  <si>
    <t>8ª Ordinária
07/04/2025</t>
  </si>
  <si>
    <t>7ª Ordinária
31/03/2025</t>
  </si>
  <si>
    <t>189/2025</t>
  </si>
  <si>
    <t>Requer o envio de expediente ao Chefe do Poder Executivo, Senhor Antônio França Benjamim, solicitando um relatório com as seguintes informações: a) Os locais onde foram instaladas as Câmeras de segurança; b) Relatórios de manutenção das mesmas; c) Quantas estão em pleno funcionamento.</t>
  </si>
  <si>
    <t>190/2025</t>
  </si>
  <si>
    <t>274/2025
02/04/2025</t>
  </si>
  <si>
    <t>Requerem o envio de expediente ao Chefe do Poder Executivo, Senhor Antônio França Benjamim, bem como à Secretária Municipal de Administração e Planejamento Solange Aparecida de Lima, solicitando se há estudos com o objetivo de criação da Guarda Municipal no Município de Medianeira.</t>
  </si>
  <si>
    <t>252/2025
31/03/2025</t>
  </si>
  <si>
    <t>191/2025
192/2025</t>
  </si>
  <si>
    <t>Requerem o envio de expediente a Companhia de Saneamento do Paraná – SANEPAR, solicitando as seguintes informações: a) se há cronograma de obras da rede de água, esgoto e/ou manutenção de rotina? Caso haja cronograma, solicito cópia na integra. b) antes de iniciar intervenções em área de domínio público municipal (calçadas, pista de rolagem, etc), a Sanepar tem informado o município de Medianeira-Pr? Se sim, solicito cópia destes informativos e caso não seja informado, fica sugerido que de agora em diante, qualquer intervenção seja informada ao Poder Executivo Municipal, com cópia ao Poder Legislativo. c) quando no momento de intervenções, há a quebra de galerias pluviais, calçamento público e pista de rolagem, a SANEPAR tem informado isso, de forma detalhada ao Poder Executivo Municipal? Se sim, solicito cópia destes registros dos últimos 6 meses. Caso não seja feito este comunicado, solicito esclarecimentos do porque não é feito e já sugiro que seja feito a partir de agora.</t>
  </si>
  <si>
    <t>273/2025
02/04/2025</t>
  </si>
  <si>
    <t>193/2025</t>
  </si>
  <si>
    <t>271/2025
02/04/2025</t>
  </si>
  <si>
    <t>194/2025</t>
  </si>
  <si>
    <t>Requerem o envio de expediente ao Deputado Estadual, Senhor Matheus Vermelho, solicitando a viabilização de emenda parlamentar no valor de R$ 1.200.000,00 (um milhão e duzentos mil reais), para destinar a pavimentação asfáltica no perímetro urbano do município de Medianeira.</t>
  </si>
  <si>
    <t>270/2025
02/04/2025</t>
  </si>
  <si>
    <t>195/2025</t>
  </si>
  <si>
    <t>Requerem o envio de expediente ao Deputado Estadual, Senhor Matheus Vermelho, solicitando seus bons préstimos com objetivo de viabilizar emenda parlamentar no montante de R$ 800.000,00 (oitocentos mil reais), para destinar a pavimentação asfáltica na zona rural do município de Medianeira.</t>
  </si>
  <si>
    <t>Requerem o envio de expediente ao Secretário Municipal de Obras e Serviços Públicos, Senhor Isaías França Benjamim, bem como a Diretora Municipal do Medtran, Senhora Noely Giasson Baú,  solicitando informações se há estudos para instalação de uma faixa elevada de pedestres na Rua Argentina, entre as Avenidas Rio Grande do Sul e Avenida Brasil, com o objetivo de facilitar o fluxo de pessoas entre a Igreja Matriz e a Paróquia Nossa Senhora Medianeira de Todas as Graças.</t>
  </si>
  <si>
    <t>263/2025
01/04/2025</t>
  </si>
  <si>
    <t>196/2025
197/2025</t>
  </si>
  <si>
    <t>Requerem o envio de expediente a Diretora Municipal do Medtran, Senhora Noely Giasson Baú, requerendo informações se há estudos com o objetivo de tornar a Rua Santa Catarina, como preferencial em relação à Avenida Veranópolis, nas proximidades da Prefeitura Municipal.</t>
  </si>
  <si>
    <t>264/2025
01/04/2025</t>
  </si>
  <si>
    <t>198/2025</t>
  </si>
  <si>
    <t>Requerem o envio de expediente ao Chefe do Executivo Municipal, Senhor Antônio França Benjamim, e ao Secretário Municipal de Obras e Serviços Públicos, Senhor Isaias França Benjamim, solicitando se há projeto para abertura da rua Rio de Janeiro entre a Rua Alagoas e a avenida 24 de Outubro.</t>
  </si>
  <si>
    <t>277/2025
02/04/2025</t>
  </si>
  <si>
    <t>199/2025
200/2025</t>
  </si>
  <si>
    <t>Requerem o envio de expediente ao chefe do Poder Executivo, Senhor Antônio França Benjamim, solicitando as seguintes informações: a) há Câmeras de Segurança localizadas no Cemitério Municipal? b) havendo, estão em pleno funcionamento, com a manutenção em dia? não tendo as câmeras, há previsão para a instalação das mesmas?</t>
  </si>
  <si>
    <t>278/2025
02/04/2025</t>
  </si>
  <si>
    <t>201/2025</t>
  </si>
  <si>
    <t>Não requer resposta</t>
  </si>
  <si>
    <t>Ofício Circular
001/2025</t>
  </si>
  <si>
    <t>Não Requer Resposta</t>
  </si>
  <si>
    <t>E-mail - 02/04/2025
Polícia Civil do Paraná</t>
  </si>
  <si>
    <t>Retirado de Pauta</t>
  </si>
  <si>
    <t>Ofício Circular 001/2025</t>
  </si>
  <si>
    <r>
      <rPr>
        <b/>
        <sz val="12"/>
        <color theme="1"/>
        <rFont val="Arial"/>
        <family val="2"/>
      </rPr>
      <t>Orgão:</t>
    </r>
    <r>
      <rPr>
        <sz val="12"/>
        <color theme="1"/>
        <rFont val="Arial"/>
        <family val="2"/>
      </rPr>
      <t xml:space="preserve"> Câmara Municipal de Medianeira</t>
    </r>
  </si>
  <si>
    <r>
      <rPr>
        <b/>
        <sz val="12"/>
        <color theme="1"/>
        <rFont val="Arial"/>
        <family val="2"/>
      </rPr>
      <t>Departamento:</t>
    </r>
    <r>
      <rPr>
        <sz val="12"/>
        <color theme="1"/>
        <rFont val="Arial"/>
        <family val="2"/>
      </rPr>
      <t xml:space="preserve"> Processo Legislativo</t>
    </r>
  </si>
  <si>
    <r>
      <rPr>
        <b/>
        <sz val="12"/>
        <color theme="1"/>
        <rFont val="Arial"/>
        <family val="2"/>
      </rPr>
      <t>Espécie:</t>
    </r>
    <r>
      <rPr>
        <sz val="12"/>
        <color theme="1"/>
        <rFont val="Arial"/>
        <family val="2"/>
      </rPr>
      <t xml:space="preserve"> Arquivo Permanente</t>
    </r>
  </si>
  <si>
    <r>
      <rPr>
        <b/>
        <sz val="12"/>
        <color theme="1"/>
        <rFont val="Arial"/>
        <family val="2"/>
      </rPr>
      <t>Modalidade:</t>
    </r>
    <r>
      <rPr>
        <sz val="12"/>
        <color theme="1"/>
        <rFont val="Arial"/>
        <family val="2"/>
      </rPr>
      <t xml:space="preserve"> Registro e acompanhamento de atividades do Legislativo</t>
    </r>
  </si>
  <si>
    <t>Aprovados</t>
  </si>
  <si>
    <t>Rejeitados</t>
  </si>
  <si>
    <t>Retirados</t>
  </si>
  <si>
    <t>Sem número de  protocolo</t>
  </si>
  <si>
    <t>Aprovado</t>
  </si>
  <si>
    <t>A R</t>
  </si>
  <si>
    <t>Sem Número de Protocolo</t>
  </si>
  <si>
    <t>Sem número de protocolo</t>
  </si>
  <si>
    <t>Não Requer Respota</t>
  </si>
  <si>
    <t>Protocolo nº 3.218/2025
Executivo Municipal</t>
  </si>
  <si>
    <t>Protocolo nº 3.223/2025
Executivo Municipal</t>
  </si>
  <si>
    <t>Protocolo nº 3.550/2025
Ofício nº 927/2025
Executivo Municipal</t>
  </si>
  <si>
    <t>Protocolo nº 3.552/2025
Ofício nº 046/2025
Executivo Municipal</t>
  </si>
  <si>
    <t>Protocolo nº 3.932/2025
Executivo Municipal</t>
  </si>
  <si>
    <t>Retirado</t>
  </si>
  <si>
    <r>
      <rPr>
        <b/>
        <sz val="12"/>
        <color theme="1"/>
        <rFont val="Arial"/>
        <family val="2"/>
      </rPr>
      <t>Servidor responsável:</t>
    </r>
    <r>
      <rPr>
        <sz val="12"/>
        <color theme="1"/>
        <rFont val="Arial"/>
        <family val="2"/>
      </rPr>
      <t xml:space="preserve"> Ines Goulart</t>
    </r>
  </si>
  <si>
    <t>Requer o envio de expediente à Diretora Municipal do Medtran, Senhora Noely Giasson Baú, solicitando informações sobre a existência de estudos para viabilizar a abertura de estacionamentos em diagonal nos canteiros centrais da Avenida Brasília, no trecho compreendido entre as Ruas São Paulo e Goiás.</t>
  </si>
  <si>
    <t>9ª Ordinária
14/04/2025</t>
  </si>
  <si>
    <t>Requerem o envio de expediente ao Deputado Federal Dilceu Sperafico, solicitando seus bons préstimos com o objetivo de viabilizar a quantia de R$ 1.500.000,00 (um milhão e quinhentos mil reais) para a realização de obras de pavimentação asfáltica no perímetro urbano do município de Medianeira.</t>
  </si>
  <si>
    <t>Requer o envio de expediente à Secretária Municipal de Administração e Planejamento, Senhora Solange Aparecida de Lima, bem como à Secretária Municipal de Finanças, Senhora Marta Regiana Ribeiro Fracaro, solicitando informações sobre a existência de estudos para viabilizar a concessão de desconto no IPTU às residências que adotarem a padronização das calçadas públicas. A medida visa garantir maior segurança na locomoção de pedestres, especialmente idosos e pessoas com deficiência.</t>
  </si>
  <si>
    <t>Requerem o envio de expediente à Diretora Municipal do Medtran, Senhora Noely Giasson Baú, solicitando informações sobre a existência de estudos para que o semáforo localizado na Avenida Brasília, no cruzamento com a Rua Belém, no Bairro Condá, passe a operar em estado de alerta (pisca) após as 22 horas, visando aumentar a segurança e prevenir possíveis assaltos.</t>
  </si>
  <si>
    <t>Requerem que seja incluído na ordem do dia da 9ª sessão plenária deliberativa ordinária do dia 14/04/2025, para deliberação em primeiro turno, das seguintes proposições: 
 Projeto de Lei n.º 029/2025, Projeto de Lei n.º 030/2025, Projeto de Lei n.º 031/2025, Projeto de Lei n.º 032/2025, Projeto de Lei n.º 035/2025</t>
  </si>
  <si>
    <t>S/Ofício</t>
  </si>
  <si>
    <t>Requer o envio de expediente ao Deputado Estadual Aldino Jorge Bueno (Gugu Bueno), solicitando seus bons préstimos com o objetivo de viabilizar a destinação de emenda parlamentar no valor de R$ 150.000,00 (cento e cinquenta mil reais), destinada ao Clube de Futsal de Medianeira (CFM) para desenvolvimento da categoria de base.</t>
  </si>
  <si>
    <t>Requerem o envio de expediente ao Deputado Estadual Aldino Jorge Bueno (Gugu Bueno), solicitando seus bons préstimos com o objetivo de viabilizar a destinação de emenda parlamentar no valor de R$ 1.500.000,00 (um milhão e quinhentos mil reais), destinada à pavimentação asfáltica na zona urbana do município de Medianeira.</t>
  </si>
  <si>
    <t>Requer o envio de expediente ao Deputado Estadual Aldino Jorge Bueno (Gugu Bueno), solicitando seus bons préstimos com o objetivo de viabilizar a destinação de emenda parlamentar no valor de R$ 150.000,00 (cento e cinquenta mil reais), destinada ao Clube de Futsal Medianeira (CFM) para aquisição de materiais esportivo.</t>
  </si>
  <si>
    <t xml:space="preserve">Requer o envio de expediente ao Deputado Estadual Aldino Jorge Bueno (Gugu Bueno), solicitamos seus bons préstimos na viabilização de recursos destinados à construção de um novo CMEI (Centro Municipal de Educação Infantil) no Bairro Parque Independência. </t>
  </si>
  <si>
    <t>285/2025
08/04/2025</t>
  </si>
  <si>
    <t>286/2025
08/04/2025</t>
  </si>
  <si>
    <t>283/2025
08/04/2025</t>
  </si>
  <si>
    <t>284/2025
08/04/2025</t>
  </si>
  <si>
    <t>218/2025</t>
  </si>
  <si>
    <t>Protocolo nº 4.622/2025
Executivo  Municipal</t>
  </si>
  <si>
    <t>219/2025</t>
  </si>
  <si>
    <t>220/2025
221/2025</t>
  </si>
  <si>
    <t>Protocolo nº 4.623/2025
Executivo Municipal</t>
  </si>
  <si>
    <t>222/2025</t>
  </si>
  <si>
    <t>Protocolo nº 4.624/2025
Executivo Municipal</t>
  </si>
  <si>
    <t>223/2025</t>
  </si>
  <si>
    <t>224/2025</t>
  </si>
  <si>
    <t>225/2025</t>
  </si>
  <si>
    <t>226/2025</t>
  </si>
  <si>
    <t>Requer o envio de expediente ao Chefe do Poder Executivo, Senhor Antônio França Benjamim, bem como à Secretária Municipal de Administração e Planejamento, Senhora Solange Aparecida de Lima, para que seja informado se há destinação prevista para o imóvel onde funcionava a Creche do Bairro Nazaré, o qual se encontra sem uso desde a inauguração da Super Creche. Caso não haja destinação definida, solicita-se que seja estudada a viabilidade de transferir para esse local a Unidade Básica de Saúde (UBS) do Bairro Nazaré, considerando tratar-se de uma estrutura mais nova e melhor localizada do que a atual.</t>
  </si>
  <si>
    <t>302/2025
16/04/2025</t>
  </si>
  <si>
    <t>240/2025
241/2025</t>
  </si>
  <si>
    <t xml:space="preserve">Requerenm o envio de expediente ao Chefe do Poder Executivo, Senhor Antônio França Benjamim, bem como à Secretária Municipal de Administração e Planejamento, Senhora Solange Aparecida de Lima, para que seja promovida a reversão ao patrimônio do Município do imóvel denominado Lote nº 3, Quadra nº 1, com área de 3.922,12 m², localizado na Área Industrial de Medianeira, em razão de sua não utilização pelo Departamento de Estradas de Rodagem (DER). Requer-se, ainda, que o referido imóvel seja posteriormente disponibilizado ao setor industrial, com vistas à promoção do desenvolvimento econômico e à geração de empregos no Município de Medianeira. </t>
  </si>
  <si>
    <t>303/2025
16/04/2025</t>
  </si>
  <si>
    <t xml:space="preserve">Requerem o envio de expediente ao Chefe do Poder Executivo Municipal, Senhor Antônio França Benjamim, a fim de obter informações quanto à programação prevista para as comemorações do Dia Municipal do Evangélico, celebrado anualmente em 31 de outubro, conforme Lei Municipal nº 330/2014. </t>
  </si>
  <si>
    <t>306/2025
16/04/2025</t>
  </si>
  <si>
    <t>244/2025</t>
  </si>
  <si>
    <t>242/2025
243/2025</t>
  </si>
  <si>
    <t>Protocolo nº 4.994/2025
Ex. Municipal</t>
  </si>
  <si>
    <t>Protocolo nº 4.997/2025
Ex. Municipal</t>
  </si>
  <si>
    <t xml:space="preserve">Requerem o envio de expediente ao Secretário Municipal de Assistência Social, Senhor Antônio Carlos Pereira, solicitando as seguintes informações acerca da Lei nº 959/2021, denominada “Esmola Não é Solução”: 
a) Existe previsão para a substituição das placas já instaladas, com uso de letras maiores e mais legíveis? 
b) Há previsão para a reposição das placas nos locais em que houve a troca dos semáforos? 
c) Estão sendo realizados estudos para a instalação de placas em novos pontos estratégicos? 
d) Há previsão para a realização de campanhas educacionais, como panfletagens, palestras, divulgação em mídias sociais digitais e outros meios de comunicação? </t>
  </si>
  <si>
    <t>322/2025
23/04/2025</t>
  </si>
  <si>
    <t>256/2025</t>
  </si>
  <si>
    <t xml:space="preserve">Requerem o envio de expediente ao Chefe do Executivo Municipal, Senhor Antônio França Benjamim, e à Diretora do Medtran, Senhora Noely Giasson Baú, solicitando as seguintes informações: 
a) Há previsão de ações, no âmbito municipal, relacionadas ao Maio Amarelo – Campanha de Conscientização pela Vida no Trânsito? 
b) Em caso afirmativo, quais são essas ações? Solicita-se o envio de um cronograma detalhado. Em caso negativo, qual a justificativa para a ausência de atividades voltadas à conscientização no trânsito? 
c) De que forma o Poder Legislativo pode contribuir na elaboração de políticas públicas voltadas à segurança no trânsito e, mais imediatamente, nas ações relacionadas ao Maio Amarelo? </t>
  </si>
  <si>
    <t>257/2025
258/2025</t>
  </si>
  <si>
    <t>321/2025
23/04/2025</t>
  </si>
  <si>
    <t xml:space="preserve">Requer o envio de expediente ao Chefe do Executivo Municipal, Senhor Antônio França Benjamim, à Secretária de Administração e Planejamento, Senhora Solange Aparecida de Lima, solicitando as seguintes informações: 
a) Existem dados sobre a satisfação dos usuários (quanto a valor da tarifa, rotas, horários, conforto dos veículos, limpeza, entre outros aspectos) com a nova prestação do serviço, iniciada com o contrato emergencial em vigor desde 01/01/2025? 
b) Em caso afirmativo, qual é o nível de satisfação dos usuários do transporte público? Quais aprendizados foram extraídos da execução do contrato emergencial até o momento, visando o futuro processo licitatório? Em caso negativo, por que não está sendo realizada a medição da satisfação dos usuários? Quais são os obstáculos à coleta desses dados? 
c) Considerando que já se passaram quase quatro meses desde o início do contrato emergencial, existem estudos em andamento para o modelo licitatório que deverá ser realizado ainda neste ano? Em caso afirmativo, em qual etapa o processo se encontra (solicita-se o envio de cópias dos documentos pertinentes)? Em caso negativo, o que tem impedido o avanço dessa etapa? 
d) O município tem conhecimento e interesse na adoção do modelo licitatório em blocos, no qual cada “etapa” do serviço é licitada separadamente, com o objetivo de contratar as melhores empresas para cada área de atuação? (Exemplos: licitação específica para motoristas, cobradores, fornecimento de ônibus, micro-ônibus e vans, manutenção veicular, publicidade e propaganda, entre outros.) 
e) Há interesse por parte do município em subsidiar o transporte público? Em caso afirmativo, qual é a previsão do valor a ser subsidiado? Qual será o impacto dessa medida no orçamento municipal? A fonte de recursos será proveniente de nova arrecadação ou haverá remanejamento de verbas de outras secretarias?
 f) Há previsão para a publicação do processo licitatório referente ao transporte público? </t>
  </si>
  <si>
    <t>313/2025
22/04/2025</t>
  </si>
  <si>
    <t>314/2025
23/04/2025</t>
  </si>
  <si>
    <t xml:space="preserve">Requerem o envio de expediente ao Chefe do Executivo Municipal, Senhor Antônio França Benjamim, à Secretária Municipal de Administração e Planejamento, Senhora Solange Aparecida de Lima e à Secretária de Desenvolvimento Econômico, Senhora Marcia Hanzen para que informe se: 
a) há estudos em andamento ou previsão de implantação de uma nova área industrial? 
b) Existe Projeto em execução? 
c) Se já possui Projeto em execução, qual Localização para nova área Industrial? 
d) Se existe estudos ou banco de dados de quantas empresas aguardam para se instalar? 
</t>
  </si>
  <si>
    <t xml:space="preserve">Requerem o envio de expediente à Secretária Municipal de Educação e Cultura, Senhora Rosiane Limberger dos Santos Tonelli, solicitando as seguintes informações: 
a) Qual é a previsão para a manutenção e reparo do muro danificado da Escola Municipal Semíramis de Barros Braga?
b) Qual o motivo da demora na realização desse reparo? </t>
  </si>
  <si>
    <t>319/2025
23/04/2025</t>
  </si>
  <si>
    <t xml:space="preserve">Requer o envio de expediente ao Chefe do Poder Executivo, Senhor Antônio França Benjamim, bem como à Secretária Municipal de Administração e Planejamento, Senhora Solange Aparecida de Lima, que seja informado se o imóvel pertencente ao Patrimônio do Município, denominado Lote nº 3, Quadra nº 1, com área de 3.922,12 m², já foi destinado a alguma finalidade. Caso negativo, solicita-se esclarecimento sobre os motivos pelos quais o referido imóvel ainda permanece disponível. Além disso, solicito informações sobre a quantidade de terrenos desocupados atualmente existentes na área industrial do município. </t>
  </si>
  <si>
    <t>318/2025
23/04/2025</t>
  </si>
  <si>
    <t xml:space="preserve">Requer o envio de expediente ao Chefe do Poder Executivo, Senhor Antônio França Benjamim, solicitando o envio de relatório contendo os nomes, cargos e vencimentos dos servidores efetivos e comissionados do Poder Executivo. </t>
  </si>
  <si>
    <t>311/2025
22/04/2025</t>
  </si>
  <si>
    <t>267/2025</t>
  </si>
  <si>
    <t xml:space="preserve">MOÇÃO DE APLAUSOS ao 14º Batalhão de Polícia Militar do Estado do Paraná, em razão da comemoração de seus 40 anos de relevantes serviços prestados à sociedade. </t>
  </si>
  <si>
    <t>Protocolo nº 2.321/2025
Executivo  Municipal</t>
  </si>
  <si>
    <t>Protocolo nº 2.876/2025
Executivo Municipal</t>
  </si>
  <si>
    <t>Protocolo nº 3.216/2025
Executivo Municipal</t>
  </si>
  <si>
    <t>Protocolo nº 3.925/2025
Executivo Municipal</t>
  </si>
  <si>
    <t>Protocolo nº 3.927/2025
Executivo Municipal</t>
  </si>
  <si>
    <t>Protocolo nº 4.241/2025
Executivo Municipal</t>
  </si>
  <si>
    <t>Protocolo nº 4.242/2025
Executivo Municipal</t>
  </si>
  <si>
    <t>Protocolo nº 4.246/2025
Executivo Municipal</t>
  </si>
  <si>
    <t>Protocolo nº 4.997/2025
Executivo Municipal</t>
  </si>
  <si>
    <t>Nâo Requer Resposta</t>
  </si>
  <si>
    <t>Protocolo nº 4.994/2025
Executivo Municipal</t>
  </si>
  <si>
    <t>Protocolo nº 3.550/2025
Executivo Municipal</t>
  </si>
  <si>
    <t xml:space="preserve">Requer o envio de expediente ao Chefe do Executivo Municipal, Senhor Antônio França Benjamim e ao Secretário Municipal de Obras e Serviços Públicos, Senhor Isaias França Benjamim, para que informe se já tem projeto para recapeamento da Rua Curitiba entre a João XXIII e a Rua Mato Grosso no Bairro Parque Independência e se tem previsão para que seja iniciada as obras. </t>
  </si>
  <si>
    <t>336/2025
29/04/2025</t>
  </si>
  <si>
    <t>12ª Ordinária</t>
  </si>
  <si>
    <t xml:space="preserve">Requer o envio de expediente a Bancada do Paraná na Câmara dos Deputados, solicitando providências para elaborar projeto de lei, com o objetivo de alterar a Lei nº 14.601 de 19 de junho de 2023, e proibindo que recebam o bolsa família os moradores em situação de rua que recusam acolhimento social. Dê-se ciência ao Presidente Hugo Motta da Câmara dos Deputados, que comunique os parlamentares da bancada paranaense. </t>
  </si>
  <si>
    <t>335/2025
29/04/2025</t>
  </si>
  <si>
    <t xml:space="preserve">Requerem o envio de expediente a Secretária Municipal de Educação e Cultura, Senhora Rosiane Limberger Dos Santos Tonelli, Solicitando informações sobre a destinação das salas desocupadas da Escola Municipal Carlos Lacerda, localizada no Bairro Parque Independência. </t>
  </si>
  <si>
    <t>344/2025
30/04/2025</t>
  </si>
  <si>
    <t xml:space="preserve">Requerem o envio de expediente ao Secretário Municipal de Obras e Serviços Públicos, Senhor Isaías França Benjamim, solicitando informações quanto à existência de projeto ou estudos para a instalação de uma área de lazer na Avenida Osório Fellini, entre as Ruas Quatorze e Quinze, no Bairro Jardim Irene, contemplando parquinho infantil e campo de futebol com gramado sintético, com o apoio do Programa Meu Campinho. </t>
  </si>
  <si>
    <t>343/2025
30/04/2025</t>
  </si>
  <si>
    <t xml:space="preserve">Requer o envio de expediente ao Chefe do Poder Executivo Municipal, Senhor Antônio França Benjamim, ao Secretário de Obras e Serviços Públicos, Senhor Isaias França Benjamim, à Secretária de Administração Municipal e Planejamento, Senhora Solange Aparecida de Lima, e ao Procurador Geral, Senhor Jackson Michael Borth Garcia, solicitando as seguintes informações: Conforme relatório enviado ao Poder Executivo por meio do protocolo nº 3.775/2025, no dia 28/03/2025, fazem-se os seguintes questionamentos: 
a) O município conseguiu confirmar a propriedade da obra, localizada no Lote 01, Quadra 19, Matrícula nº 39.054, com área de 630,00 m²? Em caso afirmativo, quem é o proprietário da obra? Caso negativo, quais diligências foram realizadas e que não obtiveram êxito em identificar o proprietário? 
b) Existe alvará de construção para esta obra? Se sim, solicita-se cópia do alvará e de todo o processo/protocolo referente à sua obtenção. Caso não haja, quais providências foram ou estão sendo tomadas, diante da construção realizada sem autorização prévia do município? 
c) Diante da posse e conhecimento do relatório enviado por meio do protocolo nº 3.775/2025, quais providências foram ou estão sendo adotadas? </t>
  </si>
  <si>
    <t>348/2025
30/04/2025</t>
  </si>
  <si>
    <t xml:space="preserve">Requer o envio de expediente ao Secretário Municipal de Obras e Serviços Público, Senhor Isaias França Benjamim, solicitando as seguintes informações se há estudos para a abertura da Rua Acre, entre a Rua Alagoas e a Avenida José Callegari, no Bairro Ipê. </t>
  </si>
  <si>
    <t>352/2025
30/04/2025</t>
  </si>
  <si>
    <t xml:space="preserve">Requer o envio de expediente à Secretária Municipal de Educação e Cultura, Senhora Rosiane Limberger dos Santos Tonelli, bem como à Secretária Municipal de Administração e Planejamento, Senhora Solange Aparecida de Lima, Solicitando as seguintes informações: 
a) Por que o transporte escolar não pode atender também os demais passageiros que necessitam de transporte público, considerando que muitos moradores da zona rural não possuem outro meio de locomoção?
 b) Existem estudos ou previsões para a oferta de transporte público às demais categorias, como trabalhadores que também dependem desse serviço? 
</t>
  </si>
  <si>
    <t>349/2025
30/04/2025</t>
  </si>
  <si>
    <t>279/2025
280/2025</t>
  </si>
  <si>
    <t>281/2025</t>
  </si>
  <si>
    <t>282/2025</t>
  </si>
  <si>
    <t>283/2025
284/2025
285/2025
286/2025</t>
  </si>
  <si>
    <t>277/2025
278/2025</t>
  </si>
  <si>
    <t>nelson de Oliveira</t>
  </si>
  <si>
    <t xml:space="preserve">Requerem o envio de expediente ao Chefe do Poder Executivo, Senhor Antônio França Benjamim, bem como ao Secretário Municipal de Agricultura e Abastecimento, Senhor Amarildo Tessaro, para que informem se há previsão de realização de melhorias e/ou manutenção nas vias da Chácara Recreio Paraíso. </t>
  </si>
  <si>
    <t>13ª Ordinária</t>
  </si>
  <si>
    <t>314/2025
315/2025</t>
  </si>
  <si>
    <t>362/2025
06/05/2025</t>
  </si>
  <si>
    <t>316/2025
317/2025</t>
  </si>
  <si>
    <t xml:space="preserve">Requerem o envio de expediente ao Chefe do Poder Executivo Municipal, Senhor Antônio França Benjamim, e à Secretária Municipal de Educação e Cultura, Senhora Rosiane Limberger dos Santos Tonelli, para que sejam prestadas as seguintes informações: 
a) Relação do número de estudantes que aguardam vaga nas escolas municipais e de crianças que aguardam vagas nos Centros Municipais de Educação Infantil (CMEIs); 
b) Em caso de existência de fila de espera, qual o motivo? 
c) Há falta de professores na rede municipal de ensino? 
d) Existe concurso homologado e vigente para o cargo de professor? Em caso positivo, por que os aprovados ainda não foram convocados? 
e) Caso não exista concurso válido, há previsão para a realização de novo certame?
</t>
  </si>
  <si>
    <t>365/2025
06/05/2025</t>
  </si>
  <si>
    <t xml:space="preserve">Requerem o envio de expediente ao Deputado Estadual Matheus Vermelho, solicitando sua intermediação junto ao “Programa Paraná Mais Cidades”, do Governo do Estado do Paraná, para contemplação de placas de polipropileno resistentes e duráveis, destinadas à instalação de piso com proteção para articulações, de baixa manutenção e grande versatilidade, ideais para diversas modalidades esportivas, para o Ginásio de Esportes Antônio Lacerda Braga, no Município de Medianeira-PR. </t>
  </si>
  <si>
    <t>364/2025
06/05/2025</t>
  </si>
  <si>
    <t>318/2025</t>
  </si>
  <si>
    <t>319/2025</t>
  </si>
  <si>
    <t xml:space="preserve"> Todos os Vereadores</t>
  </si>
  <si>
    <t xml:space="preserve">Requerem o envio de expediente à Diretora Municipal do Medtran, Senhora Noely Giasson Baú requerendo informações sobre a existência de estudos visando o alargamento da passagem de veículos no canteiro central da Avenida Brasil, no acesso à Rua Lígia Fogassa, no Bairro Itaipu. </t>
  </si>
  <si>
    <t>361/2025
06/05/2025</t>
  </si>
  <si>
    <t xml:space="preserve">Requerem o envio de expediente ao Deputado Estadual Fábio Oliveira, ao Secretário Estadual de Saúde, Sr. Carlos Alberto Gebrim Preto, ao Diretor da 9ª Regional de Saúde, Sr. Juliano Pedroso e à Central de Regulação do SAMU – Foz do Iguaçu, solicitando as seguintes informações: 
No mês de novembro de 2024, foi enviado requerimento desta Casa de Leis ao Secretário de Saúde do Paraná, Sr. César Augusto Neves Luis, ao Secretário Municipal de Saúde de Foz do Iguaçu, Sr. Ulisses Figueiredo, ao Coordenador Regional do SAMU, Sr. Jayme Carrielo e ao Prefeito de Medianeira, Sr. Antônio França Benjamim (em anexo). 
Na oportunidade, foi solicitada providência sobre a interrupção constante nos serviços de telefonia do SAMU 192, no município de Medianeira, acarretando na dificuldade de comunicação da população com o SAMU. 
Desde então, não obtivemos retorno da Secretaria Estadual de Saúde do Paraná – SESA e as interrupções se mantêm, acarretando em dificuldades no acesso ao serviço do SAMU, por parte dos munícipes. 
Solicitamos, assim, que sejam tomadas as providências cabíveis, para resolução em definitivo desse problema, para que não só a estrutura física e veicular do SAMU atendam aos melhores padrões, com sede e veículos novos, mas o acesso ao SAMU por meio do 192 também seja de melhor qualidade, sem interrupções, com atendimento ágil e célere.
 Solicitamos também, se possível, que esta Casa de Leis seja informada sobre as medidas já tomadas e que serão tomadas para resolução do problema, com cronograma de execução e prazo para resolução dessa problemática, que atinge Medianeira e Microrregião. </t>
  </si>
  <si>
    <t>366/2025
06/05/2025</t>
  </si>
  <si>
    <t>320/2025
321/2025
322/2025
323/2025</t>
  </si>
  <si>
    <t>324/2025
325/2025</t>
  </si>
  <si>
    <t xml:space="preserve">Requer o envio de expediente ao Secretário de Assistência Social, Senhor Antônio Carlos Pereira, e ao Departamento de Compras e Licitações da Prefeitura, para que sejam prestadas as seguintes informações: Ao analisarmos o Pregão Eletrônico nº 017/2025, conforme dados publicados no Diário Oficial do Município, surgem as seguintes observações e questionamentos: 
1. Vários itens (conforme tabela anexa) apresentam discrepâncias de valores em comparação aos preços praticados em supermercados da cidade de Medianeira. Produtos dos lotes 24, 77, 29, 35, 62, como café, pão francês, carne moída, chocolate Prestígio e linguiça toscana, entre outros, estão com valores muito abaixo do preço de custo praticado nos supermercados locais. Sendo assim, qual foi a base de preços utilizada para esse pregão eletrônico? Solicita-se cópia da mesma. Além disso, sobre o lote 29 – carne moída, reitera-se que, com os recentes aumentos de preços, a carne moída está sendo vendida nos supermercados e açougues do município por não menos de R$ 21,00/kg, e não está sendo encontrada carne moída adequada para processamento por valores inferiores. Portanto, questiona-se alta possibilidade de inexequibilidade do lote. 
2.Os itens dos lotes 1 e 69 – abacaxi e melancia, respectivamente – foram licitados por unidade. O correto seria por peso (quilograma), considerando que são produtos perecíveis com variações significativas de peso, o que dificulta a padronização.  
3.O item 77 – pão francês: conforme verificado em um mercado local, cada unidade assada pesa entre 50 e 60g. A quantidade licitada foi de 3.500 kg, o que equivale a aproximadamente 58.833 unidades. Considerando 365 dias (excluindo apenas fins de semana), isso implica em um consumo aproximado de 160 unidades por dia. O peso licitado está correto? Qual é a finalidade desse item alimentício? Quais foram os valores licitados anteriormente para essa mesma finalidade? Qual o real valor empenhado de pão francês em processos anteriores? 
4.O item 39 – corante alimentício (descrição no edital: corante alimentício líquido, frasco de 10 ml, anelina comestível para bolo, composição: água, álcool etílico e corante artificial. Cores exigidas: rosa, verde, vermelho e amarelo) é licitado em quilogramas, embora a descrição mencione mililitros. A descrição e a unidade de medida no edital estão corretas? Qual a justificativa para a discrepância entre quilogramas e mililitros? 
5.O lote 86 – Queijo muçarela fatiado, foi licitado por R$ 41,50/kg. Em verificação nas prateleiras de mercados, observou-se um valor de venda próximo de R$ 70,00/kg. Este item é exequível no valor licitado? Não foi confundido queijo muçarela peça ao invés de queijo muçarela fatiado?
6.No lote 59 – Leite condensado (descrição no edital: leite condensado acondicionado em embalagem tetra pak de 395 gramas. Ingredientes: leite integral, açúcar e lactose. Não contém glúten. Embalagem com identificação do produto, marca do fabricante, data de fabricação e validade), o item utilizado como referência é da marca Triângulo, licitado por R$ 5,00. O objeto se tratava de leite condensado ou mistura láctea condensada? Trata-se de itens distintos, com formulações distintas e custos distintos. Aliás, o valor licitado é inferior ao custo da mistura láctea condensada, indicando inexequibilidade ao lote em questão.
7.O indicio de inexequibilidade também é observado com mais atenção ao lote 93 – Sal iodado, onde o valor licitado é muito abaixo do custo nos supermercados do município. É exequível este lote? Qual o preço de referência?
8.Peço atenção aos itens da lista em anexo, quanto à exequibilidade ou não, haja visto os valores muito distantes dos praticados em Medianeira e diversos abaixo do custo e solicito as medidas que estão sendo adotadas.
9.Ao setor de compras e licitações, pergunta-se: há conhecimento sobre as diferenças de produtos, muito ocasionado pelo efeito da reduflação, onde as empresas alteram os insumos ou por outros similares e mais baratos, para evitar o aumento dos preços. Exemplo: leite condensado x mistura láctea condensada, iogurte x bebida láctea, doce de leite x doce de soro de leite, entre outros exemplos. Essas alterações criam novas categorias de gêneros alimentícios, podendo causar problemas no processo licitatório, quando se objetiva a compra do item X, mas se admite a compra do item Y. </t>
  </si>
  <si>
    <t>374/2025
07/05/2025</t>
  </si>
  <si>
    <t xml:space="preserve">Requerem o envio de expediente ao Secretário Municipal de Esportes e Lazer, Senhor Scharleston Schmoller, para que preste as seguintes informações sobre as corridas de rua promovidas pela Secretaria de esportes e lazer nos anos de 2023 à 2025, apresentadas por meio de planilha: 
Das Edições: Quantas edições da corrida de rua foram realizadas no Município de Medianeira nos últimos três anos (2023 a 2025)? Quais foram as edições específicas realizadas (por ano e data)? 
Das Entidades Promotoras: Qual(is) foi(ram) a(s) entidade(s) promotora(s) do evento em cada edição? 
Das Categorias Disputadas: Quais foram as categorias disputadas em cada edição? 
Das Taxas de Inscrição: Houve cobrança de taxa de inscrição para a participação nesses eventos? Quais foram os valores das taxas de inscrição cobradas em cada edição? Houve captação de patrocínios para o evento? Os valores resultantes das inscrições e patrocínios foram recolhidos aos cofres públicos ou administrados pela organização dos eventos? 
Das Despesas e Premiações: Como foram realizadas as despesas do evento, incluindo as premiações? As despesas foram custeadas pelos cofres públicos, pelos patrocinadores ou pela organização do evento? 
Das Participação dos Atletas: Quantos atletas participaram de cada edição? 
Parcerias e Colaborações:  Foram firmados termos de cooperação (parceria) com outras esferas de governo? Foram firmados termos de cooperação (parceria) com entidades ou empresas privadas? 
Da Prestação de Contas: Foi realizada a prestação de contas de cada evento? 
Dos Comprovantes: Anexar cópias dos referidos comprovantes, a da prestação de contas. 
</t>
  </si>
  <si>
    <t>376/2025
07/05/2025</t>
  </si>
  <si>
    <t>326/2025</t>
  </si>
  <si>
    <t>Protocolo nº 2.037/2025
Executivo Municipal</t>
  </si>
  <si>
    <t xml:space="preserve">Requer o envio de expediente ao Secretário de Esportes e Lazer, Sr. Scharleston Schmoller, solicitando as seguintes informações: Verificando o Pregão Eletrônico nº 011/2025, conforme dados disponibilizados no Diário Oficial do Município e na plataforma BLL, têm-se os seguintes apontamentos questionamentos: </t>
  </si>
  <si>
    <t>389/2025
13/05/2025</t>
  </si>
  <si>
    <t>335/2025</t>
  </si>
  <si>
    <t xml:space="preserve">Requer o envio de expediente ao Secretário Municipal de Obras e Serviços Públicos, Senhor Isaias França Benjamim, solicitando informações se há previsão de melhorias nas ruas não pavimentadas do Distrito de Maralúcia, Medianeira-Pr. </t>
  </si>
  <si>
    <t>390/2025
13/05/2025</t>
  </si>
  <si>
    <t xml:space="preserve">Requerem o envio de expediente ao Chefe do Poder Executivo Senhor Antônio França Benjamim ao Secretário de Obras e Serviços Públicos, Senhor Isaias França Benjamim e ao setor de Endemias do Município, solicitando informações se há alguma previsão para que seja realizada a roçada no lote baldio ao lado do Vegas Bowling, ou se já houve notificação ao seu proprietário. </t>
  </si>
  <si>
    <t>391/2025
13/05/2025</t>
  </si>
  <si>
    <t>337/2025
338/2025</t>
  </si>
  <si>
    <t xml:space="preserve">Requerem o envio de expediente ao Chefe do Poder Executivo, Senhor Antônio França Benjamim, bem como ao gerente da Copel Medianeira, Senhor Wendel Georgen Cipriano, bem como ao Gerente Regional da Copel no Oeste do Paraná, Senhor Hélio José Dalgallo, solicitando as seguintes informações acerca da Lei Municipal nº 1.046/2022. </t>
  </si>
  <si>
    <t>388/2025
12/05/2025</t>
  </si>
  <si>
    <t>339/2025
340/2025
341/2025</t>
  </si>
  <si>
    <t>342/2025</t>
  </si>
  <si>
    <t>##</t>
  </si>
  <si>
    <t xml:space="preserve">Requer o envio de expediente ao Deputado Estadual Hussein Bakri, solicitando seus bons préstimos na viabilização, por meio do Plano Paraná Mais Cidades (PPMC), de um Kit Acessibilidade Esportiva - Atletismo. </t>
  </si>
  <si>
    <t xml:space="preserve">Requer o envio de expediente ao Chefe do Executivo Municipal, Senhor Antônio França Benjamim e a Secretária de Administração e Planejamento, Sra. Solange Aparecida Lima, solicitando as seguintes informações: 
A contratação de show artístico com fornecimento de mão de obra e estrutura completa para o baile do município e escolha da Miss Medianeira 2024, foi realizado por meio de Pregão Eletrônico (020/2024), na plataforma BLL, com valor licitado em R$33.833,33 (trinta e três mil, oitocentos e trinta e três reais e trinta e três centavos), com a ganhadora (Biografia Produções Artísticas LTDA), tendo arrematado o lote pelo valor de R$25.399,99 (vinte e cinco mil, trezentos e noventa e nove reais e noventa e nove centavos).
Já a contratação de show artístico, para o mesmo evento – Baile do Município e escolha da Miss Medianeira 2025, foi realizado por Inexigibilidade (025/2025), pelo valor de R$33.000,00 (trinta e três mil reais). </t>
  </si>
  <si>
    <t>354/2025
355/2025</t>
  </si>
  <si>
    <t xml:space="preserve">Requer o envio de expediente ao Chefe do Executivo Municipal, Senhor Antônio França Benjamim e a Secretária de Administração e Planejamento, Sra. Solange Aparecida Lima, solicitando as seguintes informações: 1.Conforme Art. 4º da Lei Municipal N.º 1.257/2024 – Plano de Ações e Investimentos do Plano Municipal de Mobilidade Urbana para o Município de Medianeira, foram definidos os órgãos da administração municipal, que serão responsáveis por cada ação? Se sim, solicito cópia da publicação em Diário Oficial com as definições e setores. </t>
  </si>
  <si>
    <t>356/2025
357/2025</t>
  </si>
  <si>
    <t>Requer o envio de expediente ao Chefe do Poder Executivo Municipal, Senhor Antônio França Benjamim, e ao Secretário Municipal de Assistência Social, Senhor Antônio Carlos Pereira, requerendo informações se há estudos para a  viabilização de transporte gratuito aos sábados para Idosos ao Centro de Convivência do Idoso – CCI.</t>
  </si>
  <si>
    <t xml:space="preserve">Requer o envio de expediente ao Deputado Estadual Marcio Pacheco, solicitando seus bons préstimos na viabilização de um campo de society, por meio do Programa Meu Campinho - Módulo Campo de Society, a ser instalado no Bairro Jardim Irene, nas proximidades do UBS local, bem como a quantia de R$ 200.000,00 para a compra de desfibriladores e computadores a serem instalados nas UBS’s dos bairros periféricos. </t>
  </si>
  <si>
    <t>360/2025</t>
  </si>
  <si>
    <t xml:space="preserve">Requer o envio de expediente ao Deputado Estadual Evandro José da Cruz Araújo, solicitando seus bons préstimos na viabilização, por meio do Programa Meu Campinho - Módulo Playground 4, bem como do Módulo Meia Quadra de Basquete, a serem instalados em bairros periféricos ao Centro do município. </t>
  </si>
  <si>
    <t>361/2025</t>
  </si>
  <si>
    <t>Requerem o envio de expediente ao Secretário Municipal de Agricultura Sustentável e Abastecimento, Senhor Amarildo Tessaro, requerendo informações da previsão para que seja realizada pavimentação asfáltica TSD, ligando a Comunidade São Francisco à Linha Ouro Verde, no trecho não pavimentado entre as comunidades</t>
  </si>
  <si>
    <t>362/2025</t>
  </si>
  <si>
    <t>363/2025</t>
  </si>
  <si>
    <t xml:space="preserve">Requerem o envio de expediente ao Secretário Municipal de Esportes e Lazer, Senhor Scharleston Schmoller, para que preste as seguintes informações: 
a) Quais são os horários, dias e locais da prestação de serviços de cada professor concursado e terceirizado lotado na Secretaria de Esportes; 
b) Por que, na resposta ao requerimento em que se solicitavam informações sobre as competições das quais cada modalidade participou nos anos de 2024 e 2025, especificamente na modalidade de voleibol feminino de quadra, não foram informadas as competições e campeonatos que a modalidade ainda irá participar em 2025. 
</t>
  </si>
  <si>
    <t>364/2025</t>
  </si>
  <si>
    <t>419/2025
20/05/2025</t>
  </si>
  <si>
    <t>418/2025
20/05/2025</t>
  </si>
  <si>
    <t>441/2025
21/05/2025</t>
  </si>
  <si>
    <t>424/2025
20/05/2025</t>
  </si>
  <si>
    <t>412/2025
16/05/2025</t>
  </si>
  <si>
    <t>413/2025
16/05/2025</t>
  </si>
  <si>
    <t>411/2025
16/05/2025</t>
  </si>
  <si>
    <t>380/2025
381/2025</t>
  </si>
  <si>
    <t xml:space="preserve">Requer o envio de expediente ao Chefe do Executivo Municipal, Senhor Antônio França Benjamim e ao Secretário de Agricultura Sustentável e Abastecimento, Senhor Amarildo Tessaro, solicitando as seguintes informações:Solicito intervenção de melhorias no trecho da via rural secundária, sentido cemitério da Comunidade São Francisco à Linha São Brás, conforme mapa abaixo: Solicito se há projetos para readequação da estrada Linha Ouro Verde, com cascalho de boa qualidade, que não esfarele e/ou pedra brita, no trecho não asfaltado, entre a comunidade São Francisco e o trevo de acesso ao Morro do Espigão do Norte, devido à dificuldade de tráfego, em especial durante e após períodos chuvosos, com atolamento de veículos, conforme imagens abaixo: </t>
  </si>
  <si>
    <t>Requerem o envio de expediente ao Excelentíssimo Senhor Calos Massa Ratinho Júnior, Governador do Estado do Paraná, solicitando a realização de estudos quanto à possibilidade de inclusão do Município de Medianeira no Programa Asfalto Novo, Vida Nova. Solicito ainda envio de expediente ao Chefe do Poder Executivo Municipal, Senhor Antônio França Benjamim, aos excelentíssimos Senhores Deputados Estaduais Hussein Bakri e Matheus Vermelho, bem como ao Secretário Estadual da Infraestrutura Logística, Senhor Sandro Alex, para que realizem gestões junto ao Governador Ratinho Júnior, com vistas ao atendimento deste pleito.</t>
  </si>
  <si>
    <t>457/2025
27/05/2025</t>
  </si>
  <si>
    <t>382/2025
383/2025
384/2025
385/2025
386/2025</t>
  </si>
  <si>
    <t xml:space="preserve">Requerem o envio de expediente ao Chefe do Poder Executivo, Senhor Antônio França Benjamin, bem como ao Secretário Municipal de Obras e Serviços Públicos, Senhor Isaías França Benjamim, solicitando informações se há projetos visando a instalação de Pontos de Abastecimento para Veículos Elétricos no Estacionamento da Prefeitura Municipal. </t>
  </si>
  <si>
    <t>458/2025
27/05/2025</t>
  </si>
  <si>
    <t>387/2025
388/2025</t>
  </si>
  <si>
    <t>389/2025</t>
  </si>
  <si>
    <t xml:space="preserve">Requerem o envio de expediente ao Deputado Estadual e Presidente da Assembleia do Estado do Paraná, Senhor Alexandre Curi, solicitando sua intermediação junto ao Governo do Estado do Paraná para a destinação de um micro-ônibus ao município de Medianeira – PR. </t>
  </si>
  <si>
    <t>463/2025
28/05/2025</t>
  </si>
  <si>
    <t xml:space="preserve">Requerem o envio de expediente ao Deputado Estadual e Presidente da Assembleia do Estado do Paraná, Senhor Alexandre Curi, solicitando sua valiosa intermediação junto ao Governo do Estado do Paraná para a viabilização da destinação de um trator agrícola e uma ensiladeira à Comunidade de São Valentin, situada no município de Medianeira – PR. </t>
  </si>
  <si>
    <t>462/2025
28/05/2025</t>
  </si>
  <si>
    <t>399/2025</t>
  </si>
  <si>
    <t>Ofício nº 368/2025
Sanepar</t>
  </si>
  <si>
    <t>Protocolo nº 5.172/2025
Executivo Municipal</t>
  </si>
  <si>
    <t>Protocolo nº 5.181/2025
Executivo Municipal</t>
  </si>
  <si>
    <t>Protocolo nº 5.359/2025
Executivo Municipal</t>
  </si>
  <si>
    <t>Protocolo nº 5.800/2025
Executivo Municipal</t>
  </si>
  <si>
    <t>Protocolo nº 5.803/2025
Executivo Municipal</t>
  </si>
  <si>
    <t>Protocolo nº 6.113/2025
Executivo Municipal</t>
  </si>
  <si>
    <t>Ofício n.º 420/2024 - SCAERA</t>
  </si>
  <si>
    <t>Ofício nº 4.246/2025
Executivo Municipal</t>
  </si>
  <si>
    <t>Requerem o envio de expediente à Diretora Municipal do Medtran, Sra. Noely Giasson Baú, requerendo informações sobre a existência de previsão para a instalação de placas com a identificação dos nomes das ruas, bem como a indicação dos respectivos Códigos de Endereçamento Postal (CEP), no perímetro urbano do município de Medianeira.</t>
  </si>
  <si>
    <t>423/2025
20/05/2025</t>
  </si>
  <si>
    <t>17ª Ordinária
09/06/2025</t>
  </si>
  <si>
    <t>404/2025</t>
  </si>
  <si>
    <t xml:space="preserve">Requerem o envio de expediente ao Secretário Municipal de Agricultura Sustentável e Abastecimento, Senhor Amarildo Tessaro, requerendo informações do motivo de não ter sido realizada as melhorias na chamada Ponte Molhada, na Linha Ouro Verde, como colocação de manilhas e até mesmo melhorias estruturais na ponte, e se há previsão para a realização da obra. </t>
  </si>
  <si>
    <t>459/2025
27/05/2025</t>
  </si>
  <si>
    <t>405/2025</t>
  </si>
  <si>
    <t xml:space="preserve">Requerem o envio de expediente ao Deputado Estadual Hussein Bakri, solicitando seus bons préstimos na viabilização de recursos na quantia de R$ 35.000,00 (Trinta e cinco mil reais), por meio do Programa Permanente de Esterilização de Cães e Gatos (CASTRAPET). 
</t>
  </si>
  <si>
    <t>488/2025
04/06/2025</t>
  </si>
  <si>
    <t>406/2025</t>
  </si>
  <si>
    <t>Requer o envio de expediente ao Chefe do Poder Executivo Municipal, Senhor Antônio França Benjamim, e ao Secretário de Assistência Social, Senhor Antônio Carlos Pereira, solicitando informações sobre a existência de previsão para a realização de uma campanha de caráter informativo, com o objetivo de divulgar aos idosos a possibilidade de se beneficiarem da Lei Estadual nº 22.162/2024, a qual garante passagens intermunicipais gratuitas ou com até 50% de desconto.</t>
  </si>
  <si>
    <t>489/2025
04/06/2025</t>
  </si>
  <si>
    <t>407/2025
408/2025</t>
  </si>
  <si>
    <t>Requerem o envio de expediente ao Deputado Estadual Aldino Jorge Bueno (Gugu Bueno), com cópia para o Chefe do Poder Executivo, Senhor Antônio França Benjamim, solicitando seus bons préstimos na viabilização de um campo de society, bem como um Playground por meio do Programa Meu Campinho - Módulo Campo de Society e Módulo Playground 4 a ser instalado no Bairro Itaipu, em Lote situado entre as Ruas Santa Catarina, Jaime Loch e L. Zanella</t>
  </si>
  <si>
    <t>496/2025
04/06/2025</t>
  </si>
  <si>
    <t>409/2025
410/2025</t>
  </si>
  <si>
    <t>16ª Ordinária
02/06/2025</t>
  </si>
  <si>
    <t>15ª Ordinária
26/05/2025</t>
  </si>
  <si>
    <t>14ª Ordinária
19/05/2025</t>
  </si>
  <si>
    <t>13ª Ordinária
12/05/2025</t>
  </si>
  <si>
    <t>12ª Ordinária
05/05/2025</t>
  </si>
  <si>
    <t>11ª Ordinária
28/04/2025</t>
  </si>
  <si>
    <t>10ª Ordinária
22/04/2025</t>
  </si>
  <si>
    <t>Protocolo nº 2.703/2025
Executivo Municipal</t>
  </si>
  <si>
    <t>Protocolo nº 4.248/2025
Executivo Municipal</t>
  </si>
  <si>
    <t>Protocolo nº 5.175/2025
Executivo Municipal</t>
  </si>
  <si>
    <t>Protocolo nº 5.357/2025
Executivo Municipal</t>
  </si>
  <si>
    <t>Protocolo nº 6.325/2025
Executivo Municipal</t>
  </si>
  <si>
    <t>Protocolo nº 6.107/2025
Executivo Municipal</t>
  </si>
  <si>
    <t>Protocolo nº 5.806/2025
Executrivo Municipal</t>
  </si>
  <si>
    <t>Protocolo nº 5.801/2025
Executivo Municipal</t>
  </si>
  <si>
    <t>Protocolo nº 5.802/2025
Executivo Municipal</t>
  </si>
  <si>
    <t>Protocolo nº 3.933/2025
Executivo Municipal</t>
  </si>
  <si>
    <t>Protocolo nº 4.244/2025
Excutivo Municipal</t>
  </si>
  <si>
    <t>Protocolo nº 5.176/2025
Executivo Municipal</t>
  </si>
  <si>
    <t>Protocolo nº 5.179/2025
Executivo Municipal</t>
  </si>
  <si>
    <t>442/2025
21/05/2025</t>
  </si>
  <si>
    <t>440/2025
21/05/2025</t>
  </si>
  <si>
    <t>089/2025
12/02/2025</t>
  </si>
  <si>
    <t>076/2025
11/02/2025</t>
  </si>
  <si>
    <t>077/2025
11/02/2025</t>
  </si>
  <si>
    <t>070/2025
11/02/2025</t>
  </si>
  <si>
    <t>068/2025
11/02/2025</t>
  </si>
  <si>
    <t>105/2025
19/02/2025</t>
  </si>
  <si>
    <t>112/2025
19/02/2025</t>
  </si>
  <si>
    <t>109/2025
19/02/2025</t>
  </si>
  <si>
    <t>087/2025
12/02/2025</t>
  </si>
  <si>
    <t>100/2025
19/02/2025</t>
  </si>
  <si>
    <t>101/2025
19/02/2025</t>
  </si>
  <si>
    <t>141/2025
26/02/2025</t>
  </si>
  <si>
    <t>095/2025
17/02/2025</t>
  </si>
  <si>
    <t>137/2025
26/02/2025</t>
  </si>
  <si>
    <t>099/2025
19/02/2025</t>
  </si>
  <si>
    <t>134/2025
26/02/2025</t>
  </si>
  <si>
    <t>151/2025
28/02/2025</t>
  </si>
  <si>
    <t>174/2025
12/03/2025</t>
  </si>
  <si>
    <t>409/2025
14/05/2025</t>
  </si>
  <si>
    <t>Protocolo nº 4.244/2025
Executivo Municipal</t>
  </si>
  <si>
    <t>071/2025
11/02/2025</t>
  </si>
  <si>
    <t xml:space="preserve">
440/2025
21/05/2025</t>
  </si>
  <si>
    <t>15ª Ordinária
19/05/2025</t>
  </si>
  <si>
    <t>088/2025
12/02/2025</t>
  </si>
  <si>
    <t>4ª Ordinária
10/03/2025</t>
  </si>
  <si>
    <t>4ª Ordinária
05/03/2025</t>
  </si>
  <si>
    <t>15ª Ordinária
26/05/2024</t>
  </si>
  <si>
    <t xml:space="preserve">Requerem o envio de expediente ao Chefe do Poder Executivo Municipal, Senhor Antônio França Benjamim e a Secretária de Educação e Cultura Senhora Rosiane Limberger dos Santos Tonelli, solicitando as seguintes informações: 
a)	O atendimento para com os alunos com necessidades especiais, está sendo realizado por Tutor Profissional ou Professor de apoio? 
b)	Todas as Escolas do Município possuem Professor Especializado para atendimento destes alunos? </t>
  </si>
  <si>
    <t>495/2025
04/06/2025</t>
  </si>
  <si>
    <t xml:space="preserve">Requer o envio de expediente ao Chefe do Executivo Municipal, Sr. Antônio França Benjamim, e ao Secretário Municipal de Obras e Serviços Públicos, Sr. Isaias França Benjamim, para que prestem as seguintes informações: 
1)	Em resposta ao Requerimento nº 053/2025 (anexo), a SANEPAR informou manter contato constante com o Executivo Municipal sobre intervenções planejadas e emergenciais. Diante disso, solicita-se: 
a)	Como ocorre essa comunicação entre o Executivo Municipal e a SANEPAR quanto às intervenções da empresa em vias e equipamentos públicos (ruas, calçadas, bueiros, rede de drenagem pluvial, entre outros)? 
b)	Em algum momento, o Executivo foi informado de danos causados por obras da SANEPAR ou de suas terceirizadas nesses equipamentos públicos? 
c)	Em caso afirmativo, os danos foram reparados pela SANEPAR? 
d)	O Executivo identificou danos causados por intervenções da SANEPAR? Esses danos foram comunicados à empresa? Houve notificação formal? Se sim, os reparos foram executados? E por quem? </t>
  </si>
  <si>
    <t>516/2025
11/06/2025</t>
  </si>
  <si>
    <t>425/2025
426/2025</t>
  </si>
  <si>
    <t>Requerem o envio de expediente à Secretária Municipal da Administração e Planejamento, Senhora Solange Aparecida de Lima, bem como ao Secretário Municipal de Obras e Serviços Públicos, Senhor Isaias França Benjamim, requerendo informações da previsão para a instalação de iluminação no Cemitério Municipal, na parte oposta à Capela Mortuária.</t>
  </si>
  <si>
    <t>508/2025
09/06/2025</t>
  </si>
  <si>
    <t>427/2025
428/2025</t>
  </si>
  <si>
    <t>Requerem o envio de expediente ao Secretário Municipal de Obras e Serviços Públicos, Senhor Isaias França Benjamim, requerendo informações da previsão para a realização de obras de Pavimentação Asfáltica nas Ruas Rondinha e Santo Cristo, no Loteamento Recreio Paraíso.</t>
  </si>
  <si>
    <t>507/2025
09/06/2025</t>
  </si>
  <si>
    <t>429/2025</t>
  </si>
  <si>
    <t>Requerem o envio de expediente ao Chefe do Executivo Municipal, Senhor Antônio França Benjamim, ao Secretário de Obras Senhor Isaias França Benjamim e ao Secretário de Agricultura Sustentável e Abastecimento, Senhor Amarildo Tessaro, solicitando se há projeto e previsão para realização de serviço de dragagem no seguinte trecho: No rio localizado no cruzamento da Rua Rio de Janeiro com a Rua Alagoas, estendendo-se até a Avenida 24 de Outubro (imagem anexo).</t>
  </si>
  <si>
    <t>522/2025
11/06/2025</t>
  </si>
  <si>
    <t>430/2025
431/2025
432/2025</t>
  </si>
  <si>
    <t>18ª Ordinária
16/06/2025</t>
  </si>
  <si>
    <t>Requerem o envio de expediente a ao Secretário Municipal de Obras e Serviços Públicos, Senhor Isaías França Benjamim e a Diretora do Medtran, Senhora Noely Giasson Baú,  solicitando se há previsão para melhorias na estrutura das vias do viaduto e seu  entorno, na divisa do Bairro Frimesa com o Bairro São Cristóvão, como instalação de iluminação Pública, pintura dos meio fios, instalação de um Semáforo Inteligente, e melhorias na sinalização vertical e horizontal</t>
  </si>
  <si>
    <t>542/2025
18/06/2025</t>
  </si>
  <si>
    <t>19ª Ordinária
23/06/2025</t>
  </si>
  <si>
    <t>449/2025
450/2025</t>
  </si>
  <si>
    <t>Requerem o envio de expediente Chefe do Poder Executivo Municipal, Senhor Antônio França Benjamim, bem como à Secretária Municipal de Administração e Planejamento, Senhora Solange Aparecida de Lima, e a Senhora Michelle Seben, Presidente do CONCIDADE, solicitando o seguinte: Que seja nos enviado o Projeto do Condomínio de Lotes Villa Venêtto com o Mapa do mesmo; Que nos encaminhe o Parecer da Câmara Técnica responsável pelos estudos do Projeto; Que nos encaminhe o Parecer da Comissão de Parcelamento de Solo acerca do assunto; Que nos encaminhe a Ata da reunião do CONCIDADE a qual aprovou o empreendimento do mesmo; Documento assinado pelo responsável técnico contendo a aprovação do projeto</t>
  </si>
  <si>
    <t>541/2025
18/06/2025</t>
  </si>
  <si>
    <t>Requerem o envio de expediente ao Deputado Estadual Aldino Jorge Bueno (Gugu Bueno), solicitando sua valiosa intermediação junto ao Governo do Estado do Paraná para a destinação de recursos do Projeto Escola Mais Bonita ao Colégio Estadual Cívico-Militar Tancredo Neves, localizado no município de Medianeira – PR.</t>
  </si>
  <si>
    <t>544/2025
18/06/2025</t>
  </si>
  <si>
    <t>453/2025</t>
  </si>
  <si>
    <t xml:space="preserve">Requerem o envio de expediente ao Deputado Federal Nelsi Coguetto Maria (VERMELHO), requerendo seus bons préstimos na viabilização do valor de R$ 600.000,00 (seiscentos mil reais), para a realização de cirurgias eletivas, reduzindo a fila de espera destas no Município de Medianeira. </t>
  </si>
  <si>
    <t>545/2025
18/06/2025</t>
  </si>
  <si>
    <t>454/2025</t>
  </si>
  <si>
    <t xml:space="preserve">Requer o envio de expediente ao Chefe do Executivo Municipal, Senhor Antônio França Benjamim, ao Secretário Municipal de Obras e Serviços Públicos, Senhor Isaias França Benjamim e ao Secretário Municipal de Agricultura Sustentável e Abastecimento, Senhor Amarildo Tessaro, solicitando se há projetos e previsão para realização de serviços de dragagem no seguinte trecho: No Rio Alegria, no trecho compreendido entre a Rua Amapá e a Avenida José Calegari conforme imagem em anexo: </t>
  </si>
  <si>
    <t>539/2025
18/06/2025</t>
  </si>
  <si>
    <t>455/2025
456/2025
457/2025</t>
  </si>
  <si>
    <t>Requerem o envio expediente ao Chefe do Poder Executivo Municipal, Senhor Antônio França Benjamim, e ao Secretário Municipal de Agricultura e Abastecimento Sustentável, Senhor Amarildo Tessaro, solicitando a realização de estudo técnico para a implementação de melhorias no sistema de abastecimento de água potável da comunidade da Linha São Valentim nesta Cidade. O objetivo é contemplar as famílias que ainda não estão sendo atendidas pelo sistema atual, utilizando-se, sempre que possível, das instalações já existentes. Sugere-se, para tal fim, a ampliação do sistema com a instalação de mais duas caixas d'água com capacidade de 20.000 litros cada e a aquisição de uma bomba de recalque para viabilizar o bombeamento adequado da água às novas residências.</t>
  </si>
  <si>
    <t>540/2025
18/06/2025</t>
  </si>
  <si>
    <t>458/2025
459/2025</t>
  </si>
  <si>
    <t>451/2025
452/2025
465/2025</t>
  </si>
  <si>
    <t>Protocolo nº 5.363/2025
Executivo Municipal</t>
  </si>
  <si>
    <t>Protocolo nº 6.326/2025
Executivo Municipal</t>
  </si>
  <si>
    <t>Protocolo nº 6.329/2025
Executivo Municipal</t>
  </si>
  <si>
    <t>Protocolo nº 6.586/2025
Executivo Municipal</t>
  </si>
  <si>
    <t>Protocolo nº 6.114/2025
Executivo Municipal
Ofício Copel</t>
  </si>
  <si>
    <t>Requerem concessão de Votos de Congratulações a Miss Medianeira e Miss Paraná, Bruna Amanda Seitz, pela excelente representação do município de Medianeira no Concurso de Miss Paraná.</t>
  </si>
  <si>
    <t>20ª Ordinária
30/06/2025</t>
  </si>
  <si>
    <t>Requerem VOTOS DE CONGRATULAÇÕES ao professor de educação física LUÍS ANTONIO COSTENARO pelos relevantes serviços na área de educação esportiva no Município de Medianeira. Segue abaixo um breve histórico de vida do homenageado.</t>
  </si>
  <si>
    <t>Requerem o envio de expediente à Diretora Municipal do Medtran, Senhora Noely Giasson Baú, solicitando se há estudos visando a implementação de mão única nas vias em frente aos CMEIs municipais, nos quais julgar necessário.</t>
  </si>
  <si>
    <t>579/2025
25/06/2025</t>
  </si>
  <si>
    <t>399/2025
13/05/2025</t>
  </si>
  <si>
    <t>574/2025
25/06/2025</t>
  </si>
  <si>
    <t xml:space="preserve">Requerem o envio de expediente ao Chefe do Poder Executivo Municipal, Senhor Antônio França Benjamim, bem como à Secretária Municipal de Administração e Planejamento, Senhora Solange Aparecida de Lima, solicitando informações se há estudos para a estruturação do estacionando do Passo Municipal com o intuito de disponibilizar o  mesmo para estadias de Motorhomes. </t>
  </si>
  <si>
    <t>572/2025
25/06/2025</t>
  </si>
  <si>
    <t>Requer o envio de expediente ao Chefe do Poder Executivo Municipal, Senhor Antônio França Benjamim, e ao Secretário Municipal de Obras e Serviços Públicos, Senhor Isaias França Benjamim, solicitando informações sobre a existência de projetos para a abertura e pavimentação da Avenida João XXIII, no trecho compreendido entre a Rua Iguaçu e a Rua Sarandi, no Bairro Ipê.</t>
  </si>
  <si>
    <t>576/2025
25/06/2025</t>
  </si>
  <si>
    <t>Requer o envio de expediente ao Chefe do Poder Executivo Municipal, Senhor Antônio França Benjamim, e ao Secretário Municipal de Obras e Serviços Públicos, Senhor Isaias França Benjamim, solicitando informações sobre a existência de projetos para a revitalização da Rua Iguaçu, no trecho compreendido entre a Avenida 24 de Outubro e a Rua Guaíra</t>
  </si>
  <si>
    <t>577/2025
25/06/2025</t>
  </si>
  <si>
    <t>Requerem o envio de expediente para Secretário Municipal de Agricultura Sustentável e Abastecimento, Senhor Amarildo Tessaro e a Diretora Municipal do Medtran, Senhora Noely Giasson Baú, solicitando a realização de estudo técnico para a implantação de sinalização preferencial na encruzilhada localizada na estrada rural, sentido ao Recanto Olivo, após a comunidade da Linha São Brás.</t>
  </si>
  <si>
    <t>582/2025
25/06/2025</t>
  </si>
  <si>
    <t>466/2025</t>
  </si>
  <si>
    <t>467/2025
468/2025</t>
  </si>
  <si>
    <t>469/2025
470/2025</t>
  </si>
  <si>
    <t>471/2025
472/2025</t>
  </si>
  <si>
    <t>473/2025
474/2025</t>
  </si>
  <si>
    <t>Protocolo nº 6.330/2025
Executivo Municipal</t>
  </si>
  <si>
    <t>Protocolo nº 6.907/2025
Executivo Municipal</t>
  </si>
  <si>
    <t>Protocolo nº 6.908/2025
Executivo Municipal</t>
  </si>
  <si>
    <t>Protocolo nº 7.567/2025
Executivo Municipal</t>
  </si>
  <si>
    <t>Protocolo nº 7.568/2025
Executivo Municipal</t>
  </si>
  <si>
    <t>Requerem o envio de expediente ao Chefe do Executivo Municipal, Senhor Antonio França Benjamim, a Secretária de Administração e Planejamento, Sra. Solange Aparecida Lima e a Secretária de Saúde, Rosângela Fiametti Zanchett, solicitando:
1)	A possibilidade de instalação de toldos/cobertura e bancos fixos, na UBS Centro;
2)	Possibilidade de recuo do passeio público, na Rua Minas Gerais, em frente a UBS Centro, permitindo estacionamento facilitado dos veículos da saúde para embarque/desembarque dos usuários, conforme imagem abaixo:</t>
  </si>
  <si>
    <t>643/2025
30/07/2025</t>
  </si>
  <si>
    <t>22ª Ordinária
11/08/2025</t>
  </si>
  <si>
    <t>495/2025
496/2025</t>
  </si>
  <si>
    <t xml:space="preserve">Requerem o envio de expediente ao Chefe do Poder Executivo, Senhor Antônio França Benjamim, e à Secretária Municipal de Administração e Planejamento, Senhora Solange Aparecida Lima, para que prestem as seguintes informações: 
•	Existem ou existiram, em períodos anteriores, serviços de monitoramento da frota de veículos do Município? 
•	Caso atualmente não exista esse serviço, há estudos ou previsão para sua contratação futura? </t>
  </si>
  <si>
    <t>665/2025
06/08/2025</t>
  </si>
  <si>
    <t>515/2025
516/2025</t>
  </si>
  <si>
    <t xml:space="preserve">Requerem o envio de expediente ao Chefe do Poder Executivo, Senhor Antônio França Benjamim, e à Secretária Municipal de Administração e Planejamento, Senhora Solange Aparecida Lima, solicitando: 
•	Cópia do Pregão Eletrônico nº 017/2024; 
•	Cópia do Contrato nº 146/2024; 
•	Cópia do Memorando nº 8.355/2025. </t>
  </si>
  <si>
    <t>667/2025
06/08/2025</t>
  </si>
  <si>
    <t>517/2025
518/2025</t>
  </si>
  <si>
    <t xml:space="preserve">Requer o envio de expediente ao Secretário Municipal de Obras e Serviços Públicos, Senhor Isaías França Benjamim, solicitando informações se há projeto ou previsão para a reforma/revitalização da escadaria que se encontra no Bairro Jardim Irene, na esquina da Rua Treze e Rua Rui Barbosa, a qual ainda dá acesso à Rua Presidente Kenedy. </t>
  </si>
  <si>
    <t>660/2025
06/08/2025</t>
  </si>
  <si>
    <t>512/2025</t>
  </si>
  <si>
    <t xml:space="preserve">Requer o envio de expediente a Gerente Regional Companhia de Saneamento do Paraná (SANEPAR), Senhora Polyana Varrlett, solicitando as seguintes informações: 
•	Há algum contrato — seja de aluguel ou de qualquer outra natureza — firmado entre a SANEPAR e o proprietário dos imóveis de matrícula nº 31.375 e nº 31.393, situados no Bairro Florença, no Município de Medianeira, que autorize a SANEPAR, ou empresa terceirizada por ela contratada, a utilizar os referidos imóveis? 
•	Na ausência de contrato, existe algum documento que comprove a autorização prévia, por parte do proprietário, para a utilização dos imóveis pela SANEPAR? 
•	Caso contrário, solicitamos que seja informada a base legal que fundamenta a utilização dos imóveis pela SANEPAR sem a devida autorização do proprietário. </t>
  </si>
  <si>
    <t>659/2025
06/08/2025</t>
  </si>
  <si>
    <t>513/2025</t>
  </si>
  <si>
    <t>633/2025
28/07/2025</t>
  </si>
  <si>
    <t>21ª Ordinária
04/08/2025</t>
  </si>
  <si>
    <t>491/2025</t>
  </si>
  <si>
    <t xml:space="preserve">Requerem o envio de expediente ao Secretário Municipal de Agricultura Sustentável e Abastecimento, Senhor Amarildo Tessaro, bem como ao Secretário Municipal de Obras e Serviços Públicos, Senhor Isaias França Benjamim, solicitando informações quanto à existência de projetos e à previsão para a realização do alargamento da ponte sobre o Rio Ocoí, localizada no distrito de Maralúcia, que faz ligação com a Comunidade de Santa Rita. </t>
  </si>
  <si>
    <t>638/2025
28/07/2025</t>
  </si>
  <si>
    <t>508/2025
509/2025</t>
  </si>
  <si>
    <t xml:space="preserve">Requerem o envio de expediente ao Superintendente Regional do Oeste do Departamento de Estradas e Rodagem do Paraná, (DER), Senhor Charles Urbano Hostins Júnior, bem como ao Diretor Executivo do EPR Iguaçu, Senhor Silvio Caldas, requerendo se há estudos para realização manutenção da iluminação às margens da BR 277, no perímetro urbano do Município de Medianeira-Pr. 
</t>
  </si>
  <si>
    <t xml:space="preserve">Requer o envio de expediente ao Secretário Municipal de Obras e Serviços Públicos, Senhor Isaias França Benjamim, e ao Secretário de Agricultura e Abastecimento Sustentável, Senhor Amarildo Tessaro, para que informem: Se a empresa responsável pela execução das obras de pavimentação asfáltica na estrada rural que liga a Rua Iguaçu até a comunidade do Morro da Salete possui garantia contratual sobre a obra executada, e, em caso positivo, se há previsão de recuperação do trecho danificado. </t>
  </si>
  <si>
    <t>652/2025
06/08/2025</t>
  </si>
  <si>
    <t>510/2025
511/2025</t>
  </si>
  <si>
    <t xml:space="preserve">Requerem o envio de expediente ao Secretário Municipal de Obras e Serviços Públicos, Senhor Isaías França Benjamim, solicitando informações se há previsão para a instalação de um ponto de ônibus na Rua Lacerda Braga, esquina com a Rua Palmital, no Bairro Condá. </t>
  </si>
  <si>
    <t>663/2025
06/08/2025</t>
  </si>
  <si>
    <t>514/2025</t>
  </si>
  <si>
    <t>22ª Ordinária</t>
  </si>
  <si>
    <t xml:space="preserve">Requerem o envio de expediente ao Secretário Municipal de Obras e Serviços Públicos, Senhor Isaias França Benjamim, solicitando informações sobre a existência de previsão para a realização de manutenção no passeio sobre o viaduto da Avenida Brasília, no acesso ao Bairro Condá, na região central. </t>
  </si>
  <si>
    <t>636/2025
28/07/2025</t>
  </si>
  <si>
    <t>492/2025</t>
  </si>
  <si>
    <t xml:space="preserve">Requer o envio de expediente à Secretária Municipal de Saúde, Senhora Rosangela Fiametti Zanchett, solicitando as seguintes informações relativas às ações da Vigilância Sanitária no município de Medianeira: 
•	Qual a frequência das fiscalizações realizadas nos estabelecimentos comerciais do município? 
•	Quantas inspeções foram realizadas nos últimos 12 meses e quais os principais tipos de irregularidades encontradas? 
•	Quais os critérios utilizados para definição dos estabelecimentos a serem fiscalizados? 
•	Existe um cronograma de visitas ou as fiscalizações ocorrem mediante denúncia? 
•	Há ações de orientação preventiva aos comerciantes quanto às normas sanitárias em vigor? </t>
  </si>
  <si>
    <t>578/2025
25/06/2025</t>
  </si>
  <si>
    <t>493/2025</t>
  </si>
  <si>
    <t>.</t>
  </si>
  <si>
    <t>Requer o envio de expediente ao Deputado Estadual Hussein Bakri, solicitando sua intermediação junto ao Departamento de Estradas de Rodagem do Paraná (DER/PR) para a retirada do degrau existente entre a pista da PR-495 e os acessos às comunidades da Linha São Bernardo, Linha Savio, Linha Alegria e Linha Laranjita, no município de Medianeira – PR, bem como a realização de manutenção no acostamento da referida rodovia. Ressalta-se a urgência na execução deste serviço, especialmente em razão da proximidade da festa da Comunidade de Linha São Bernardo (fotos em anexo).</t>
  </si>
  <si>
    <t>679/2025
13/08/2025</t>
  </si>
  <si>
    <t>23ª Ordinária
18/08/2025</t>
  </si>
  <si>
    <t>534/2025</t>
  </si>
  <si>
    <t>Juarez Deamrchi</t>
  </si>
  <si>
    <t>Requerem o envio de expediente ao Deputado Estadual Aldino Jorge Bueno (Gugu Bueno), solicitando sua valiosa intermediação junto ao Governo do Estado do Paraná para a destinação de recursos no valor de R$ 500.000,00 (quinhentos mil reais), destinados à execução de serviços de sinalização horizontal e vertical no município de Medianeira – PR.</t>
  </si>
  <si>
    <t>682/2025
13/08/2025</t>
  </si>
  <si>
    <t>535/2025</t>
  </si>
  <si>
    <t>Requerem o envio de expediente ao Deputado Estadual Aldino Jorge Bueno (Gugu Bueno), solicitando sua valiosa intermediação junto ao Departamento de Estradas de Rodagem do Paraná – DER/PR e à empresa concessionária responsável pela administração da Rodovia BR-277, para que sejam realizadas melhorias na iluminação e na limpeza do trecho do perímetro urbano que corta o Município de Medianeira.</t>
  </si>
  <si>
    <t>681/2025
13/08/2025</t>
  </si>
  <si>
    <t>536/2025</t>
  </si>
  <si>
    <t>Protocolo nº 6.909/2025
Executivo Municipal</t>
  </si>
  <si>
    <t>Protocolo nº 6.910/2025
Executivo Municipal</t>
  </si>
  <si>
    <t>Protocolo nº 7.334/2025
Executivo Municipal</t>
  </si>
  <si>
    <t>Protocolo nº 7.335/2025
Executivo Municipal</t>
  </si>
  <si>
    <t>Protocolo nº 7.337/2025
Executivo Municipal</t>
  </si>
  <si>
    <t>Protocolo nº 7.339/2025
Executivo Municipal</t>
  </si>
  <si>
    <t>Protocolo nº 7.561/2025
Executivo Municipal</t>
  </si>
  <si>
    <t>Protocolo nº 7.565/2025
Executivo Municipal</t>
  </si>
  <si>
    <t>Protocolo nº 7.857/2025
Executivo Municipal</t>
  </si>
  <si>
    <t>Protocolo nº 7.858/2025
Executivo Municipal</t>
  </si>
  <si>
    <t>Protocolo nº 7.859/2025
Executivo Municipal</t>
  </si>
  <si>
    <t>Protocolo nº 7.861/2025
Executivo Municipal</t>
  </si>
  <si>
    <t>Protocolo nº 7.862/2025
Executivo Municipal</t>
  </si>
  <si>
    <t>Protocolo nº 9.587/2025
Executivo Municipal</t>
  </si>
  <si>
    <t>Protocolo nº 9.588/2025
Executivo Municipal</t>
  </si>
  <si>
    <t>Protocolo nº 9.589/2025
Executivo Municipal</t>
  </si>
  <si>
    <t>Protocolo nº 9.590/2025
Executivo Municipal</t>
  </si>
  <si>
    <t>Protocolo nº 24.496.687-0</t>
  </si>
  <si>
    <t>Protocolo nº 10.102/2025
Executivo Municipal</t>
  </si>
  <si>
    <t>Protocolo nº 10.103/2025
Executivo Municipal</t>
  </si>
  <si>
    <t xml:space="preserve">E-mail </t>
  </si>
  <si>
    <t>Protocolo nº 10.104/2025
Executivo Municipal</t>
  </si>
  <si>
    <t>Protocolo nº 10.110/2025
Executivo Municipal</t>
  </si>
  <si>
    <t>Protocolo nº 10.111/2025
Executivo Municipal</t>
  </si>
  <si>
    <t>Assunto: Manifestação de repúdio à ADI nº 7796 e defesa das Leis Estaduais nº 17.656/2023 e nº 18.419/2015.</t>
  </si>
  <si>
    <t>gabmtoffoli@stf.jus.br</t>
  </si>
  <si>
    <t xml:space="preserve"> </t>
  </si>
  <si>
    <t>Votos de Congratulações às eleitas no Concurso Miss Medianeira 2025 e no Concurso Miss Melhor Idade 2025, pelos méritos alcançados e pela representatividade assumida perante a comunidade medianeirense.</t>
  </si>
  <si>
    <t>407/2025
408/2025
Prot. 6909</t>
  </si>
  <si>
    <t>409/2025
410/2025
Prot. 6910</t>
  </si>
  <si>
    <t>425/2025
426/2025
Prot. 7334</t>
  </si>
  <si>
    <t>427/2025
428/2025
Prot. 7335</t>
  </si>
  <si>
    <t>429/2025
Prot. 7337</t>
  </si>
  <si>
    <t>430/2025
431/2025
432/2025
Prot. 7339</t>
  </si>
  <si>
    <t>466/2025
Prot. 7857</t>
  </si>
  <si>
    <t>467/2025
468/2025
Prot. 7858</t>
  </si>
  <si>
    <t>469/2025
470/2025
Prot. 7859</t>
  </si>
  <si>
    <t>471/2025
472/2025
Prot. 7861</t>
  </si>
  <si>
    <t>491/2025
Prot. 9587</t>
  </si>
  <si>
    <t>492/2025
Prot. 9588</t>
  </si>
  <si>
    <t>493/2025
Prot. 9589</t>
  </si>
  <si>
    <t>495/2025
496/2025
Prot. 9590</t>
  </si>
  <si>
    <t>508/2025
509/2025
Prot. 24.496.687-0</t>
  </si>
  <si>
    <t>510/2025
511/2025
Prot. 10102</t>
  </si>
  <si>
    <t>512/2025
Prot. 10103</t>
  </si>
  <si>
    <t>514/2025
Prot. 10104</t>
  </si>
  <si>
    <t>515/2025
516/2025
Prot. 10110</t>
  </si>
  <si>
    <t>517/2025
518/2025
Prot. 10111</t>
  </si>
  <si>
    <t>169/2025
170/2025
Prot. 3935</t>
  </si>
  <si>
    <t>171/2025
172/2025
Prot. 3936</t>
  </si>
  <si>
    <t>189/2025
Prot. 4241</t>
  </si>
  <si>
    <t>190/2025
Prot. 4242</t>
  </si>
  <si>
    <t>191/2025
192/2025
Prot.4243</t>
  </si>
  <si>
    <t xml:space="preserve">193/2025
</t>
  </si>
  <si>
    <t xml:space="preserve">194/2025
</t>
  </si>
  <si>
    <t>196/2025
197/2025
Prot. 4244</t>
  </si>
  <si>
    <t>198/2025
Prot. 4246</t>
  </si>
  <si>
    <t>199/2025
200/2025
Prot. 4247</t>
  </si>
  <si>
    <t>201/2025
Prot. 4248</t>
  </si>
  <si>
    <t>218/2025
Prot. 4622</t>
  </si>
  <si>
    <t xml:space="preserve">219/2025
</t>
  </si>
  <si>
    <t>220/2025
221/2025
Prot. 4623</t>
  </si>
  <si>
    <t>222/2025
Prot. 4624</t>
  </si>
  <si>
    <t>240/2025
241/2025
Prot. 4994</t>
  </si>
  <si>
    <t>242/2025
243/2025
Prot. 4995</t>
  </si>
  <si>
    <t>244/2025
Prot. 4997</t>
  </si>
  <si>
    <t>257/2025
258/2025
Prot. 5172</t>
  </si>
  <si>
    <t>259/2025
260/2025
Prot. 5175</t>
  </si>
  <si>
    <t>261/2025
263/2025
Prot. 5176</t>
  </si>
  <si>
    <t>264/2025
Prot. 5178</t>
  </si>
  <si>
    <t>265/2025
266/2025
Prot. 5179</t>
  </si>
  <si>
    <t>267/2025
Prot. 5181</t>
  </si>
  <si>
    <t>279/2025
280/2025
Prot. 5358</t>
  </si>
  <si>
    <t>281/2025
Prot. 5359</t>
  </si>
  <si>
    <t>282/2025
Prot. 5360</t>
  </si>
  <si>
    <t>283/2025
284/2025
285/2025
286/2025
Prot. 5363</t>
  </si>
  <si>
    <t>287/2025
Prot. 5365</t>
  </si>
  <si>
    <t>277/2025
278/2025
Prot. 5357</t>
  </si>
  <si>
    <t>314/2025
315/2025
Prot. 5800</t>
  </si>
  <si>
    <t>316/2025
317/2025
Prot. 5801</t>
  </si>
  <si>
    <t xml:space="preserve">318/2025
</t>
  </si>
  <si>
    <t>319/2025
Prot. 5802</t>
  </si>
  <si>
    <t>324/2025
325/2025
Prot. 5803</t>
  </si>
  <si>
    <t>326/2025
Prot. 5806</t>
  </si>
  <si>
    <t>335/2025
Prot. 6107</t>
  </si>
  <si>
    <t>336/2025
Prot. 6108</t>
  </si>
  <si>
    <t>337/2025
338/2025
Prot. 6113</t>
  </si>
  <si>
    <t>339/2025
340/2025
341/2025
Prot. 6114</t>
  </si>
  <si>
    <t>356/2025
357/2025
Prot. 6326</t>
  </si>
  <si>
    <t>358/2025
359/2025
Prot. 6327</t>
  </si>
  <si>
    <t xml:space="preserve">363/2025
</t>
  </si>
  <si>
    <t xml:space="preserve">Requerem o envio de expediente ao Deputado Estadual Aldino Jorge Bueno (Gugu Bueno) para que interceda, junto ao Governo do Estado do Paraná, pela destinação de recursos financeiros para o Município de Medianeira, com o objetivo de viabilizar as seguintes melhorias na Comunidade de Maralúcia: Alargamento da via de acesso à comunidade, que atualmente apresenta dimensões reduzidas e tráfego dificultado, especialmente para veículos de grande porte e transporte escolar; Recapeamento asfáltico da malha viária interna da comunidade, que se encontra em estado de deterioração, comprometendo a mobilidade, a segurança dos moradores e a qualidade de vida local. </t>
  </si>
  <si>
    <t>364/2025
Prot. 6330</t>
  </si>
  <si>
    <t>380/2025
381/2025
Prot. 6586</t>
  </si>
  <si>
    <t>382/2025
383/2025
384/2025
385/2025
386/2025
Prot. 6587</t>
  </si>
  <si>
    <t>387/2025
388/2025
Prot. 6590</t>
  </si>
  <si>
    <t>404/2025
Prot. 6907</t>
  </si>
  <si>
    <t>405/2025
Prot. 6908</t>
  </si>
  <si>
    <t xml:space="preserve">453/2025
</t>
  </si>
  <si>
    <t>455/2025
456/2025
457/2025
Prot. 7567</t>
  </si>
  <si>
    <t>458/2025
459/2025
Prot. 7568</t>
  </si>
  <si>
    <t>473/2025
474/2025
Prot. 7862</t>
  </si>
  <si>
    <t xml:space="preserve">534/2025
</t>
  </si>
  <si>
    <t>142/2025</t>
  </si>
  <si>
    <t>256/2025
Prot. 5171</t>
  </si>
  <si>
    <t>354/2025
355/2025
Prot.6325</t>
  </si>
  <si>
    <t>362/2025
Prot. 6329</t>
  </si>
  <si>
    <t>449/2025
450/2025
Prot. 7561</t>
  </si>
  <si>
    <t>451/2025
452/2025
465/2025
Prot. 7565</t>
  </si>
  <si>
    <t>urgência</t>
  </si>
  <si>
    <r>
      <rPr>
        <b/>
        <sz val="12"/>
        <color theme="1"/>
        <rFont val="Arial"/>
        <family val="2"/>
      </rPr>
      <t>Período:</t>
    </r>
    <r>
      <rPr>
        <sz val="12"/>
        <color theme="1"/>
        <rFont val="Arial"/>
        <family val="2"/>
      </rPr>
      <t xml:space="preserve"> 01/01/2025 à 18/08/2025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</si>
</sst>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8" x14ac:knownFonts="1">
    <font>
      <sz val="11"/>
      <color theme="1"/>
      <name val="Calibri"/>
      <family val="2"/>
      <scheme val="minor"/>
    </font>
    <font>
      <sz val="9"/>
      <color indexed="81"/>
      <name val="Segoe UI"/>
      <family val="2"/>
    </font>
    <font>
      <b/>
      <sz val="11"/>
      <name val="Calibri"/>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name val="Calibri"/>
      <family val="2"/>
      <scheme val="minor"/>
    </font>
    <font>
      <b/>
      <sz val="12"/>
      <color theme="1"/>
      <name val="Calibri"/>
      <family val="2"/>
      <scheme val="minor"/>
    </font>
    <font>
      <sz val="20"/>
      <color theme="1"/>
      <name val="Calibri"/>
      <family val="2"/>
      <scheme val="minor"/>
    </font>
    <font>
      <b/>
      <sz val="11"/>
      <color rgb="FF00B050"/>
      <name val="Calibri"/>
      <family val="2"/>
    </font>
    <font>
      <b/>
      <sz val="11"/>
      <color rgb="FFFF0000"/>
      <name val="Calibri"/>
      <family val="2"/>
    </font>
    <font>
      <b/>
      <sz val="15"/>
      <color theme="1"/>
      <name val="Calibri"/>
      <family val="2"/>
      <scheme val="minor"/>
    </font>
    <font>
      <sz val="12"/>
      <color theme="1"/>
      <name val="Arial"/>
      <family val="2"/>
    </font>
    <font>
      <b/>
      <sz val="12"/>
      <color theme="1"/>
      <name val="Arial"/>
      <family val="2"/>
    </font>
    <font>
      <b/>
      <sz val="11"/>
      <color theme="1"/>
      <name val="Arial"/>
      <family val="2"/>
    </font>
    <font>
      <sz val="11"/>
      <color rgb="FF00B050"/>
      <name val="Calibri"/>
      <family val="2"/>
      <scheme val="minor"/>
    </font>
    <font>
      <u/>
      <sz val="11"/>
      <color theme="10"/>
      <name val="Calibri"/>
      <family val="2"/>
      <scheme val="minor"/>
    </font>
  </fonts>
  <fills count="9">
    <fill>
      <patternFill patternType="none"/>
    </fill>
    <fill>
      <patternFill patternType="gray125"/>
    </fill>
    <fill>
      <patternFill patternType="solid">
        <fgColor rgb="FF00B050"/>
        <bgColor indexed="64"/>
      </patternFill>
    </fill>
    <fill>
      <patternFill patternType="solid">
        <fgColor theme="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164" fontId="3" fillId="0" borderId="0" applyFont="0" applyFill="0" applyBorder="0" applyAlignment="0" applyProtection="0"/>
    <xf numFmtId="0" fontId="17" fillId="0" borderId="0" applyNumberFormat="0" applyFill="0" applyBorder="0" applyAlignment="0" applyProtection="0"/>
  </cellStyleXfs>
  <cellXfs count="195">
    <xf numFmtId="0" fontId="0" fillId="0" borderId="0" xfId="0"/>
    <xf numFmtId="0" fontId="5" fillId="0" borderId="1" xfId="0" applyFont="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vertical="center"/>
    </xf>
    <xf numFmtId="1" fontId="4" fillId="0" borderId="1" xfId="1" applyNumberFormat="1" applyFont="1" applyBorder="1" applyAlignment="1">
      <alignment horizontal="center" vertical="center" wrapText="1"/>
    </xf>
    <xf numFmtId="1" fontId="0" fillId="0" borderId="1" xfId="0" applyNumberFormat="1" applyBorder="1" applyAlignment="1">
      <alignment horizontal="center" vertical="center"/>
    </xf>
    <xf numFmtId="1" fontId="3" fillId="0" borderId="1" xfId="1"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wrapText="1"/>
    </xf>
    <xf numFmtId="14" fontId="0" fillId="0" borderId="0" xfId="0" applyNumberFormat="1" applyAlignment="1">
      <alignment horizontal="center" vertical="center"/>
    </xf>
    <xf numFmtId="0" fontId="0" fillId="0" borderId="0" xfId="0" applyAlignment="1">
      <alignment horizontal="left"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1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applyAlignment="1">
      <alignment wrapText="1"/>
    </xf>
    <xf numFmtId="0" fontId="5"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2" borderId="1" xfId="0" applyFont="1" applyFill="1" applyBorder="1" applyAlignment="1">
      <alignment horizontal="center" vertical="center" textRotation="90"/>
    </xf>
    <xf numFmtId="0" fontId="0" fillId="2" borderId="1" xfId="0" applyFill="1" applyBorder="1" applyAlignment="1">
      <alignment vertical="center" textRotation="90"/>
    </xf>
    <xf numFmtId="0" fontId="3" fillId="6"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49" fontId="3" fillId="5" borderId="1" xfId="1" applyNumberFormat="1" applyFont="1" applyFill="1" applyBorder="1" applyAlignment="1">
      <alignment horizontal="center" vertical="center" textRotation="90" wrapText="1"/>
    </xf>
    <xf numFmtId="49" fontId="3" fillId="6" borderId="1" xfId="1" applyNumberFormat="1" applyFont="1" applyFill="1" applyBorder="1" applyAlignment="1">
      <alignment horizontal="center" vertical="center" textRotation="90" wrapText="1"/>
    </xf>
    <xf numFmtId="0" fontId="5" fillId="7" borderId="1" xfId="0" applyFont="1" applyFill="1" applyBorder="1" applyAlignment="1">
      <alignment horizontal="center" vertical="center" textRotation="90"/>
    </xf>
    <xf numFmtId="0" fontId="0" fillId="2" borderId="1" xfId="0" applyFill="1" applyBorder="1" applyAlignment="1">
      <alignment horizontal="center" vertical="center" textRotation="90"/>
    </xf>
    <xf numFmtId="0" fontId="0" fillId="0" borderId="0" xfId="0" applyAlignment="1">
      <alignment horizontal="center" vertical="center" textRotation="90"/>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left" vertical="center" wrapText="1"/>
    </xf>
    <xf numFmtId="0" fontId="3" fillId="0" borderId="0" xfId="0" applyFont="1" applyAlignment="1">
      <alignment horizontal="center" vertical="center" textRotation="90"/>
    </xf>
    <xf numFmtId="49" fontId="16" fillId="2" borderId="1" xfId="1" applyNumberFormat="1" applyFont="1" applyFill="1" applyBorder="1" applyAlignment="1">
      <alignment horizontal="center" vertical="center" textRotation="90" wrapText="1"/>
    </xf>
    <xf numFmtId="0" fontId="0" fillId="0" borderId="0" xfId="0" applyAlignment="1">
      <alignment wrapText="1"/>
    </xf>
    <xf numFmtId="0" fontId="0" fillId="0" borderId="0" xfId="0" applyAlignment="1">
      <alignment textRotation="90"/>
    </xf>
    <xf numFmtId="0" fontId="0" fillId="0" borderId="0" xfId="0" applyAlignment="1">
      <alignment horizontal="center" textRotation="90"/>
    </xf>
    <xf numFmtId="0" fontId="0" fillId="0" borderId="0" xfId="0" applyAlignment="1">
      <alignment vertical="center" textRotation="90"/>
    </xf>
    <xf numFmtId="0" fontId="3" fillId="2" borderId="1" xfId="0" applyFont="1" applyFill="1" applyBorder="1" applyAlignment="1">
      <alignment horizontal="center" vertical="center" wrapText="1"/>
    </xf>
    <xf numFmtId="0" fontId="5" fillId="0" borderId="0" xfId="0" applyFont="1" applyAlignment="1">
      <alignment horizontal="center" textRotation="90"/>
    </xf>
    <xf numFmtId="0" fontId="3" fillId="0" borderId="0" xfId="0" applyFont="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textRotation="90"/>
    </xf>
    <xf numFmtId="0" fontId="3" fillId="0" borderId="3" xfId="0" applyFont="1" applyBorder="1" applyAlignment="1">
      <alignment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horizontal="center" vertical="center" textRotation="90"/>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textRotation="90"/>
    </xf>
    <xf numFmtId="0" fontId="3" fillId="0" borderId="2"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wrapText="1"/>
    </xf>
    <xf numFmtId="0" fontId="17" fillId="0" borderId="3" xfId="2" applyBorder="1" applyAlignment="1">
      <alignment horizontal="center" vertical="center"/>
    </xf>
    <xf numFmtId="0" fontId="3" fillId="0" borderId="0" xfId="0" applyFont="1" applyAlignment="1">
      <alignment vertical="center" wrapText="1"/>
    </xf>
    <xf numFmtId="0" fontId="3" fillId="8" borderId="0" xfId="0" applyFont="1" applyFill="1" applyAlignment="1">
      <alignment horizontal="center" vertical="center"/>
    </xf>
    <xf numFmtId="0" fontId="6" fillId="0" borderId="1" xfId="0" applyFont="1" applyBorder="1" applyAlignment="1">
      <alignment horizontal="center" vertical="center" textRotation="90" wrapText="1"/>
    </xf>
    <xf numFmtId="0" fontId="17" fillId="0" borderId="1" xfId="2"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8" borderId="3"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0" borderId="3" xfId="0" applyBorder="1" applyAlignment="1">
      <alignment horizontal="center" vertical="center"/>
    </xf>
    <xf numFmtId="14" fontId="5" fillId="7" borderId="3" xfId="0" applyNumberFormat="1" applyFont="1" applyFill="1" applyBorder="1" applyAlignment="1">
      <alignment horizontal="center" vertical="center"/>
    </xf>
    <xf numFmtId="0" fontId="17" fillId="0" borderId="3" xfId="2" applyBorder="1" applyAlignment="1">
      <alignment horizontal="center" vertical="center" wrapText="1"/>
    </xf>
    <xf numFmtId="0" fontId="5" fillId="2" borderId="3" xfId="2" applyFont="1" applyFill="1" applyBorder="1" applyAlignment="1">
      <alignment horizontal="center" vertical="center"/>
    </xf>
    <xf numFmtId="14" fontId="0" fillId="0" borderId="0" xfId="0" applyNumberFormat="1"/>
    <xf numFmtId="0" fontId="0" fillId="0" borderId="8" xfId="0" applyBorder="1" applyAlignment="1">
      <alignment vertical="center"/>
    </xf>
    <xf numFmtId="0" fontId="3" fillId="8" borderId="2" xfId="0" applyFont="1" applyFill="1" applyBorder="1" applyAlignment="1">
      <alignment horizontal="center" vertical="center" wrapText="1"/>
    </xf>
    <xf numFmtId="0" fontId="3" fillId="8"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8" borderId="3" xfId="0" applyFont="1" applyFill="1" applyBorder="1" applyAlignment="1">
      <alignment horizontal="center" vertical="center"/>
    </xf>
    <xf numFmtId="0" fontId="3" fillId="8" borderId="3" xfId="0" applyFont="1" applyFill="1" applyBorder="1" applyAlignment="1">
      <alignment horizontal="center" vertical="center" wrapText="1"/>
    </xf>
    <xf numFmtId="0" fontId="3" fillId="0" borderId="2" xfId="0" applyFont="1" applyBorder="1" applyAlignment="1">
      <alignment wrapText="1"/>
    </xf>
    <xf numFmtId="0" fontId="3" fillId="0" borderId="5" xfId="0" applyFont="1" applyBorder="1" applyAlignment="1">
      <alignment wrapText="1"/>
    </xf>
    <xf numFmtId="0" fontId="3" fillId="0" borderId="3" xfId="0" applyFont="1" applyBorder="1" applyAlignment="1">
      <alignment wrapText="1"/>
    </xf>
    <xf numFmtId="0" fontId="3" fillId="8" borderId="2" xfId="0" applyFont="1" applyFill="1" applyBorder="1" applyAlignment="1">
      <alignment horizontal="center" vertical="center"/>
    </xf>
    <xf numFmtId="0" fontId="0" fillId="2" borderId="2" xfId="0" applyFill="1" applyBorder="1" applyAlignment="1">
      <alignment horizontal="center" textRotation="90"/>
    </xf>
    <xf numFmtId="0" fontId="0" fillId="2" borderId="5" xfId="0" applyFill="1" applyBorder="1" applyAlignment="1">
      <alignment horizontal="center" textRotation="90"/>
    </xf>
    <xf numFmtId="0" fontId="0" fillId="2" borderId="3" xfId="0" applyFill="1" applyBorder="1" applyAlignment="1">
      <alignment horizontal="center" textRotation="90"/>
    </xf>
    <xf numFmtId="0" fontId="3" fillId="6" borderId="2" xfId="0" applyFont="1" applyFill="1" applyBorder="1" applyAlignment="1">
      <alignment horizontal="center" vertical="center" textRotation="90"/>
    </xf>
    <xf numFmtId="0" fontId="3" fillId="6" borderId="5" xfId="0" applyFont="1" applyFill="1" applyBorder="1" applyAlignment="1">
      <alignment horizontal="center" vertical="center" textRotation="90"/>
    </xf>
    <xf numFmtId="0" fontId="3" fillId="6" borderId="3" xfId="0" applyFont="1" applyFill="1" applyBorder="1" applyAlignment="1">
      <alignment horizontal="center" vertical="center" textRotation="90"/>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textRotation="9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1" xfId="0" applyFont="1" applyBorder="1" applyAlignment="1">
      <alignment wrapText="1"/>
    </xf>
    <xf numFmtId="0" fontId="3" fillId="8" borderId="1" xfId="0" applyFont="1" applyFill="1" applyBorder="1" applyAlignment="1">
      <alignment horizontal="center" vertical="center"/>
    </xf>
    <xf numFmtId="1" fontId="15" fillId="0" borderId="1" xfId="1" applyNumberFormat="1" applyFont="1" applyBorder="1" applyAlignment="1">
      <alignment horizontal="center" vertical="center" wrapText="1"/>
    </xf>
    <xf numFmtId="1" fontId="15" fillId="0" borderId="1" xfId="1" applyNumberFormat="1" applyFont="1" applyBorder="1" applyAlignment="1">
      <alignment horizontal="center" vertical="center" textRotation="90" wrapText="1"/>
    </xf>
    <xf numFmtId="0" fontId="5" fillId="2" borderId="1" xfId="0" applyFont="1" applyFill="1" applyBorder="1" applyAlignment="1">
      <alignment horizontal="center" vertical="center" textRotation="90"/>
    </xf>
    <xf numFmtId="0" fontId="13" fillId="0" borderId="1" xfId="0" applyFont="1" applyBorder="1" applyAlignment="1">
      <alignment horizontal="left" vertical="center"/>
    </xf>
    <xf numFmtId="0" fontId="3" fillId="8"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14" fontId="3"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textRotation="90"/>
    </xf>
    <xf numFmtId="1" fontId="9" fillId="0" borderId="1" xfId="1" applyNumberFormat="1" applyFont="1" applyBorder="1" applyAlignment="1">
      <alignment horizontal="center" vertical="center" wrapText="1"/>
    </xf>
    <xf numFmtId="1" fontId="9" fillId="0" borderId="1" xfId="1" applyNumberFormat="1" applyFont="1" applyBorder="1" applyAlignment="1">
      <alignment horizontal="center" vertical="center" textRotation="90" wrapText="1"/>
    </xf>
    <xf numFmtId="0" fontId="0" fillId="0" borderId="1" xfId="0" applyBorder="1" applyAlignment="1">
      <alignment wrapText="1"/>
    </xf>
    <xf numFmtId="0" fontId="0" fillId="0" borderId="1" xfId="0" applyBorder="1" applyAlignment="1">
      <alignment vertical="top" wrapText="1"/>
    </xf>
    <xf numFmtId="0" fontId="3" fillId="2" borderId="5"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14" fontId="4" fillId="0" borderId="1" xfId="0" applyNumberFormat="1" applyFont="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0" fillId="0" borderId="5" xfId="0" applyBorder="1" applyAlignment="1">
      <alignment horizontal="left" vertical="center" wrapText="1"/>
    </xf>
    <xf numFmtId="0" fontId="0" fillId="0" borderId="5" xfId="0" applyBorder="1" applyAlignment="1">
      <alignment horizontal="center" vertical="center" wrapText="1"/>
    </xf>
    <xf numFmtId="0" fontId="0" fillId="2" borderId="5"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49" fontId="12" fillId="3" borderId="6" xfId="1" applyNumberFormat="1" applyFont="1" applyFill="1" applyBorder="1" applyAlignment="1">
      <alignment horizontal="center" vertical="center" wrapText="1"/>
    </xf>
    <xf numFmtId="49" fontId="12" fillId="3" borderId="7" xfId="1" applyNumberFormat="1" applyFont="1" applyFill="1" applyBorder="1" applyAlignment="1">
      <alignment horizontal="center" vertical="center" wrapText="1"/>
    </xf>
    <xf numFmtId="49" fontId="12" fillId="3" borderId="4" xfId="1" applyNumberFormat="1" applyFont="1" applyFill="1" applyBorder="1" applyAlignment="1">
      <alignment horizontal="center" vertical="center" wrapText="1"/>
    </xf>
    <xf numFmtId="0" fontId="12" fillId="3" borderId="1" xfId="0" applyFont="1" applyFill="1" applyBorder="1" applyAlignment="1">
      <alignment horizontal="center"/>
    </xf>
    <xf numFmtId="14" fontId="0" fillId="0" borderId="8" xfId="0" applyNumberFormat="1" applyBorder="1" applyAlignment="1">
      <alignment horizontal="center" vertical="center"/>
    </xf>
    <xf numFmtId="1" fontId="0" fillId="0" borderId="2" xfId="0" applyNumberFormat="1" applyBorder="1" applyAlignment="1">
      <alignment horizontal="center" vertical="center"/>
    </xf>
    <xf numFmtId="1" fontId="0" fillId="0" borderId="5" xfId="0" applyNumberFormat="1" applyBorder="1" applyAlignment="1">
      <alignment horizontal="center" vertical="center"/>
    </xf>
    <xf numFmtId="1" fontId="0" fillId="0" borderId="3" xfId="0" applyNumberFormat="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cellXfs>
  <cellStyles count="3">
    <cellStyle name="Hiperlink" xfId="2" builtinId="8"/>
    <cellStyle name="Normal" xfId="0" builtinId="0"/>
    <cellStyle name="Vírgula" xfId="1" builtinId="3"/>
  </cellStyles>
  <dxfs count="169">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i val="0"/>
      </font>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8"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8"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8"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8"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abmtoffoli@stf.jus.br" TargetMode="External"/><Relationship Id="rId1" Type="http://schemas.openxmlformats.org/officeDocument/2006/relationships/hyperlink" Target="mailto:gabmtoffoli@stf.jus.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gabmtoffoli@stf.jus.br"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gabmtoffoli@stf.jus.br"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gabmtoffoli@stf.jus.br"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mailto:gabmtoffoli@stf.jus.br"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mailto:gabmtoffoli@stf.jus.br"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mailto:gabmtoffoli@stf.jus.br"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6.bin"/><Relationship Id="rId1" Type="http://schemas.openxmlformats.org/officeDocument/2006/relationships/hyperlink" Target="mailto:gabmtoffoli@stf.jus.br"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mailto:gabmtoffoli@stf.jus.br" TargetMode="Externa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8.bin"/><Relationship Id="rId1" Type="http://schemas.openxmlformats.org/officeDocument/2006/relationships/hyperlink" Target="mailto:gabmtoffoli@stf.jus.br" TargetMode="Externa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46CF-043B-450B-9330-3297E70E50DB}">
  <dimension ref="A1:J392"/>
  <sheetViews>
    <sheetView showGridLines="0" tabSelected="1" zoomScaleNormal="100" workbookViewId="0">
      <selection activeCell="A8" sqref="A8:H8"/>
    </sheetView>
  </sheetViews>
  <sheetFormatPr defaultRowHeight="15" x14ac:dyDescent="0.25"/>
  <cols>
    <col min="1" max="1" width="5" style="57" bestFit="1" customWidth="1"/>
    <col min="2" max="2" width="34.28515625" style="57" customWidth="1"/>
    <col min="3" max="3" width="64.7109375" style="59" customWidth="1"/>
    <col min="4" max="4" width="10.7109375" style="57" bestFit="1" customWidth="1"/>
    <col min="5" max="5" width="13.42578125" style="57" customWidth="1"/>
    <col min="6" max="6" width="2.5703125" style="61" customWidth="1"/>
    <col min="7" max="7" width="11.5703125" style="57" customWidth="1"/>
    <col min="8" max="8" width="26.28515625" style="57" customWidth="1"/>
    <col min="10" max="10" width="10.7109375" bestFit="1" customWidth="1"/>
  </cols>
  <sheetData>
    <row r="1" spans="1:8" ht="17.100000000000001" customHeight="1" x14ac:dyDescent="0.25">
      <c r="A1" s="143" t="s">
        <v>419</v>
      </c>
      <c r="B1" s="143"/>
      <c r="C1" s="143"/>
      <c r="D1" s="143"/>
      <c r="E1" s="143"/>
      <c r="F1" s="56"/>
      <c r="G1" s="12"/>
      <c r="H1" s="12"/>
    </row>
    <row r="2" spans="1:8" ht="17.100000000000001" customHeight="1" x14ac:dyDescent="0.25">
      <c r="A2" s="143" t="s">
        <v>420</v>
      </c>
      <c r="B2" s="143"/>
      <c r="C2" s="143"/>
      <c r="D2" s="143"/>
      <c r="E2" s="143"/>
      <c r="F2" s="56"/>
      <c r="G2" s="12"/>
      <c r="H2" s="12"/>
    </row>
    <row r="3" spans="1:8" ht="17.100000000000001" customHeight="1" x14ac:dyDescent="0.25">
      <c r="A3" s="143" t="s">
        <v>421</v>
      </c>
      <c r="B3" s="143"/>
      <c r="C3" s="143"/>
      <c r="D3" s="143"/>
      <c r="E3" s="143"/>
      <c r="F3" s="56"/>
      <c r="G3" s="12"/>
      <c r="H3" s="12"/>
    </row>
    <row r="4" spans="1:8" ht="17.100000000000001" customHeight="1" x14ac:dyDescent="0.25">
      <c r="A4" s="143" t="s">
        <v>422</v>
      </c>
      <c r="B4" s="143"/>
      <c r="C4" s="143"/>
      <c r="D4" s="143"/>
      <c r="E4" s="143"/>
      <c r="F4" s="62"/>
      <c r="G4" s="47" t="s">
        <v>423</v>
      </c>
      <c r="H4" s="12"/>
    </row>
    <row r="5" spans="1:8" ht="17.100000000000001" customHeight="1" x14ac:dyDescent="0.25">
      <c r="A5" s="143" t="s">
        <v>896</v>
      </c>
      <c r="B5" s="143"/>
      <c r="C5" s="143"/>
      <c r="D5" s="143"/>
      <c r="E5" s="143"/>
      <c r="F5" s="52"/>
      <c r="G5" s="47" t="s">
        <v>424</v>
      </c>
      <c r="H5" s="12"/>
    </row>
    <row r="6" spans="1:8" ht="17.100000000000001" customHeight="1" x14ac:dyDescent="0.25">
      <c r="A6" s="143" t="s">
        <v>438</v>
      </c>
      <c r="B6" s="143"/>
      <c r="C6" s="143"/>
      <c r="D6" s="143"/>
      <c r="E6" s="143"/>
      <c r="F6" s="53"/>
      <c r="G6" s="47" t="s">
        <v>425</v>
      </c>
      <c r="H6" s="12"/>
    </row>
    <row r="7" spans="1:8" x14ac:dyDescent="0.25">
      <c r="A7" s="43"/>
      <c r="B7" s="43"/>
      <c r="C7" s="44"/>
      <c r="D7" s="43"/>
      <c r="E7" s="43"/>
      <c r="F7" s="54"/>
      <c r="G7" s="43"/>
      <c r="H7" s="94">
        <f ca="1">TODAY()</f>
        <v>45894</v>
      </c>
    </row>
    <row r="8" spans="1:8" x14ac:dyDescent="0.25">
      <c r="A8" s="140" t="s">
        <v>221</v>
      </c>
      <c r="B8" s="140"/>
      <c r="C8" s="140"/>
      <c r="D8" s="140"/>
      <c r="E8" s="140"/>
      <c r="F8" s="141"/>
      <c r="G8" s="140"/>
      <c r="H8" s="140"/>
    </row>
    <row r="9" spans="1:8" ht="30.75" customHeight="1" x14ac:dyDescent="0.25">
      <c r="A9" s="26" t="s">
        <v>5</v>
      </c>
      <c r="B9" s="10" t="s">
        <v>0</v>
      </c>
      <c r="C9" s="7" t="s">
        <v>1</v>
      </c>
      <c r="D9" s="10" t="s">
        <v>2</v>
      </c>
      <c r="E9" s="10" t="s">
        <v>6</v>
      </c>
      <c r="F9" s="87" t="s">
        <v>428</v>
      </c>
      <c r="G9" s="10" t="s">
        <v>8</v>
      </c>
      <c r="H9" s="7" t="s">
        <v>30</v>
      </c>
    </row>
    <row r="10" spans="1:8" ht="30" customHeight="1" x14ac:dyDescent="0.25">
      <c r="A10" s="132">
        <v>1</v>
      </c>
      <c r="B10" s="37" t="s">
        <v>226</v>
      </c>
      <c r="C10" s="131" t="s">
        <v>228</v>
      </c>
      <c r="D10" s="133" t="s">
        <v>651</v>
      </c>
      <c r="E10" s="133" t="s">
        <v>304</v>
      </c>
      <c r="F10" s="134" t="s">
        <v>427</v>
      </c>
      <c r="G10" s="132" t="s">
        <v>241</v>
      </c>
      <c r="H10" s="132" t="s">
        <v>415</v>
      </c>
    </row>
    <row r="11" spans="1:8" ht="30" customHeight="1" x14ac:dyDescent="0.25">
      <c r="A11" s="132"/>
      <c r="B11" s="37" t="s">
        <v>227</v>
      </c>
      <c r="C11" s="131"/>
      <c r="D11" s="132"/>
      <c r="E11" s="132"/>
      <c r="F11" s="134"/>
      <c r="G11" s="132"/>
      <c r="H11" s="132"/>
    </row>
    <row r="12" spans="1:8" ht="30" customHeight="1" x14ac:dyDescent="0.25">
      <c r="A12" s="132"/>
      <c r="B12" s="37" t="s">
        <v>287</v>
      </c>
      <c r="C12" s="131"/>
      <c r="D12" s="132"/>
      <c r="E12" s="132"/>
      <c r="F12" s="134"/>
      <c r="G12" s="132"/>
      <c r="H12" s="132"/>
    </row>
    <row r="13" spans="1:8" ht="135" x14ac:dyDescent="0.25">
      <c r="A13" s="37">
        <v>2</v>
      </c>
      <c r="B13" s="37" t="s">
        <v>229</v>
      </c>
      <c r="C13" s="38" t="s">
        <v>230</v>
      </c>
      <c r="D13" s="39" t="s">
        <v>650</v>
      </c>
      <c r="E13" s="39" t="s">
        <v>304</v>
      </c>
      <c r="F13" s="48" t="s">
        <v>427</v>
      </c>
      <c r="G13" s="39" t="s">
        <v>263</v>
      </c>
      <c r="H13" s="39" t="s">
        <v>337</v>
      </c>
    </row>
    <row r="14" spans="1:8" ht="69.95" customHeight="1" x14ac:dyDescent="0.25">
      <c r="A14" s="132">
        <v>3</v>
      </c>
      <c r="B14" s="37" t="s">
        <v>229</v>
      </c>
      <c r="C14" s="138" t="s">
        <v>232</v>
      </c>
      <c r="D14" s="133" t="s">
        <v>265</v>
      </c>
      <c r="E14" s="133" t="s">
        <v>304</v>
      </c>
      <c r="F14" s="134" t="s">
        <v>427</v>
      </c>
      <c r="G14" s="133" t="s">
        <v>264</v>
      </c>
      <c r="H14" s="133" t="s">
        <v>338</v>
      </c>
    </row>
    <row r="15" spans="1:8" ht="69.95" customHeight="1" x14ac:dyDescent="0.25">
      <c r="A15" s="132"/>
      <c r="B15" s="37" t="s">
        <v>231</v>
      </c>
      <c r="C15" s="138"/>
      <c r="D15" s="132"/>
      <c r="E15" s="132"/>
      <c r="F15" s="134"/>
      <c r="G15" s="132"/>
      <c r="H15" s="132"/>
    </row>
    <row r="16" spans="1:8" ht="99.95" customHeight="1" x14ac:dyDescent="0.25">
      <c r="A16" s="37">
        <v>4</v>
      </c>
      <c r="B16" s="37" t="s">
        <v>22</v>
      </c>
      <c r="C16" s="40" t="s">
        <v>233</v>
      </c>
      <c r="D16" s="39" t="s">
        <v>649</v>
      </c>
      <c r="E16" s="39" t="s">
        <v>304</v>
      </c>
      <c r="F16" s="48" t="s">
        <v>427</v>
      </c>
      <c r="G16" s="41" t="s">
        <v>266</v>
      </c>
      <c r="H16" s="39" t="s">
        <v>339</v>
      </c>
    </row>
    <row r="17" spans="1:9" ht="135.75" customHeight="1" x14ac:dyDescent="0.25">
      <c r="A17" s="37">
        <v>5</v>
      </c>
      <c r="B17" s="37" t="s">
        <v>22</v>
      </c>
      <c r="C17" s="40" t="s">
        <v>234</v>
      </c>
      <c r="D17" s="39" t="s">
        <v>648</v>
      </c>
      <c r="E17" s="39" t="s">
        <v>304</v>
      </c>
      <c r="F17" s="48" t="s">
        <v>427</v>
      </c>
      <c r="G17" s="39" t="s">
        <v>268</v>
      </c>
      <c r="H17" s="37"/>
      <c r="I17" s="5">
        <f ca="1">_xlfn.DAYS(TODAY(),(DATE(2025,2,18)))</f>
        <v>188</v>
      </c>
    </row>
    <row r="18" spans="1:9" ht="65.099999999999994" customHeight="1" x14ac:dyDescent="0.25">
      <c r="A18" s="37">
        <v>6</v>
      </c>
      <c r="B18" s="37" t="s">
        <v>18</v>
      </c>
      <c r="C18" s="38" t="s">
        <v>235</v>
      </c>
      <c r="D18" s="39" t="s">
        <v>269</v>
      </c>
      <c r="E18" s="39" t="s">
        <v>304</v>
      </c>
      <c r="F18" s="48" t="s">
        <v>427</v>
      </c>
      <c r="G18" s="37" t="s">
        <v>267</v>
      </c>
      <c r="H18" s="37" t="s">
        <v>415</v>
      </c>
    </row>
    <row r="19" spans="1:9" ht="45" customHeight="1" x14ac:dyDescent="0.25">
      <c r="A19" s="132">
        <v>7</v>
      </c>
      <c r="B19" s="37" t="s">
        <v>18</v>
      </c>
      <c r="C19" s="131" t="s">
        <v>236</v>
      </c>
      <c r="D19" s="133" t="s">
        <v>647</v>
      </c>
      <c r="E19" s="133" t="s">
        <v>304</v>
      </c>
      <c r="F19" s="134" t="s">
        <v>427</v>
      </c>
      <c r="G19" s="133" t="s">
        <v>270</v>
      </c>
      <c r="H19" s="133" t="s">
        <v>416</v>
      </c>
    </row>
    <row r="20" spans="1:9" ht="45" customHeight="1" x14ac:dyDescent="0.25">
      <c r="A20" s="132"/>
      <c r="B20" s="37" t="s">
        <v>23</v>
      </c>
      <c r="C20" s="131"/>
      <c r="D20" s="132"/>
      <c r="E20" s="132"/>
      <c r="F20" s="134"/>
      <c r="G20" s="133"/>
      <c r="H20" s="132"/>
    </row>
    <row r="21" spans="1:9" ht="24.95" customHeight="1" x14ac:dyDescent="0.25">
      <c r="A21" s="132">
        <v>8</v>
      </c>
      <c r="B21" s="37" t="s">
        <v>18</v>
      </c>
      <c r="C21" s="131" t="s">
        <v>238</v>
      </c>
      <c r="D21" s="139" t="s">
        <v>272</v>
      </c>
      <c r="E21" s="133" t="s">
        <v>304</v>
      </c>
      <c r="F21" s="134" t="s">
        <v>427</v>
      </c>
      <c r="G21" s="133" t="s">
        <v>271</v>
      </c>
      <c r="H21" s="133" t="s">
        <v>550</v>
      </c>
    </row>
    <row r="22" spans="1:9" ht="24.95" customHeight="1" x14ac:dyDescent="0.25">
      <c r="A22" s="132"/>
      <c r="B22" s="37" t="s">
        <v>226</v>
      </c>
      <c r="C22" s="131"/>
      <c r="D22" s="139"/>
      <c r="E22" s="132"/>
      <c r="F22" s="134"/>
      <c r="G22" s="132"/>
      <c r="H22" s="132"/>
    </row>
    <row r="23" spans="1:9" ht="24.95" customHeight="1" x14ac:dyDescent="0.25">
      <c r="A23" s="132"/>
      <c r="B23" s="37" t="s">
        <v>237</v>
      </c>
      <c r="C23" s="131"/>
      <c r="D23" s="139"/>
      <c r="E23" s="132"/>
      <c r="F23" s="134"/>
      <c r="G23" s="132"/>
      <c r="H23" s="132"/>
    </row>
    <row r="24" spans="1:9" ht="75" customHeight="1" x14ac:dyDescent="0.25">
      <c r="A24" s="132">
        <v>9</v>
      </c>
      <c r="B24" s="37" t="s">
        <v>4</v>
      </c>
      <c r="C24" s="131" t="s">
        <v>239</v>
      </c>
      <c r="D24" s="139" t="s">
        <v>272</v>
      </c>
      <c r="E24" s="133" t="s">
        <v>304</v>
      </c>
      <c r="F24" s="134" t="s">
        <v>427</v>
      </c>
      <c r="G24" s="133" t="s">
        <v>273</v>
      </c>
      <c r="H24" s="133" t="s">
        <v>340</v>
      </c>
    </row>
    <row r="25" spans="1:9" ht="75" customHeight="1" x14ac:dyDescent="0.25">
      <c r="A25" s="132"/>
      <c r="B25" s="37" t="s">
        <v>237</v>
      </c>
      <c r="C25" s="131"/>
      <c r="D25" s="139"/>
      <c r="E25" s="132"/>
      <c r="F25" s="134"/>
      <c r="G25" s="132"/>
      <c r="H25" s="132"/>
    </row>
    <row r="26" spans="1:9" ht="65.099999999999994" customHeight="1" x14ac:dyDescent="0.25">
      <c r="A26" s="37">
        <v>10</v>
      </c>
      <c r="B26" s="37" t="s">
        <v>23</v>
      </c>
      <c r="C26" s="38" t="s">
        <v>240</v>
      </c>
      <c r="D26" s="39" t="s">
        <v>653</v>
      </c>
      <c r="E26" s="39" t="s">
        <v>305</v>
      </c>
      <c r="F26" s="48" t="s">
        <v>427</v>
      </c>
      <c r="G26" s="37" t="s">
        <v>259</v>
      </c>
      <c r="H26" s="37" t="s">
        <v>415</v>
      </c>
    </row>
    <row r="27" spans="1:9" ht="129.94999999999999" customHeight="1" x14ac:dyDescent="0.25">
      <c r="A27" s="37">
        <v>11</v>
      </c>
      <c r="B27" s="37" t="s">
        <v>237</v>
      </c>
      <c r="C27" s="40" t="s">
        <v>242</v>
      </c>
      <c r="D27" s="39" t="s">
        <v>275</v>
      </c>
      <c r="E27" s="39" t="s">
        <v>305</v>
      </c>
      <c r="F27" s="48" t="s">
        <v>427</v>
      </c>
      <c r="G27" s="39" t="s">
        <v>274</v>
      </c>
      <c r="H27" s="39" t="s">
        <v>494</v>
      </c>
    </row>
    <row r="28" spans="1:9" ht="50.1" customHeight="1" x14ac:dyDescent="0.25">
      <c r="A28" s="132">
        <v>12</v>
      </c>
      <c r="B28" s="37" t="s">
        <v>22</v>
      </c>
      <c r="C28" s="131" t="s">
        <v>244</v>
      </c>
      <c r="D28" s="133" t="s">
        <v>652</v>
      </c>
      <c r="E28" s="133" t="s">
        <v>305</v>
      </c>
      <c r="F28" s="134" t="s">
        <v>427</v>
      </c>
      <c r="G28" s="133" t="s">
        <v>276</v>
      </c>
      <c r="H28" s="133" t="s">
        <v>341</v>
      </c>
    </row>
    <row r="29" spans="1:9" ht="50.1" customHeight="1" x14ac:dyDescent="0.25">
      <c r="A29" s="132"/>
      <c r="B29" s="37" t="s">
        <v>237</v>
      </c>
      <c r="C29" s="131"/>
      <c r="D29" s="132"/>
      <c r="E29" s="132"/>
      <c r="F29" s="134"/>
      <c r="G29" s="132"/>
      <c r="H29" s="132"/>
    </row>
    <row r="30" spans="1:9" ht="50.1" customHeight="1" x14ac:dyDescent="0.25">
      <c r="A30" s="132"/>
      <c r="B30" s="37" t="s">
        <v>243</v>
      </c>
      <c r="C30" s="131"/>
      <c r="D30" s="132"/>
      <c r="E30" s="132"/>
      <c r="F30" s="134"/>
      <c r="G30" s="132"/>
      <c r="H30" s="132"/>
    </row>
    <row r="31" spans="1:9" ht="90" x14ac:dyDescent="0.25">
      <c r="A31" s="37">
        <v>13</v>
      </c>
      <c r="B31" s="37" t="s">
        <v>243</v>
      </c>
      <c r="C31" s="40" t="s">
        <v>245</v>
      </c>
      <c r="D31" s="39" t="s">
        <v>654</v>
      </c>
      <c r="E31" s="39" t="s">
        <v>305</v>
      </c>
      <c r="F31" s="48" t="s">
        <v>427</v>
      </c>
      <c r="G31" s="39" t="s">
        <v>277</v>
      </c>
      <c r="H31" s="37"/>
      <c r="I31" s="5">
        <f ca="1">_xlfn.DAYS(H7,(DATE(2025,2,25)))</f>
        <v>181</v>
      </c>
    </row>
    <row r="32" spans="1:9" ht="75" customHeight="1" x14ac:dyDescent="0.25">
      <c r="A32" s="37">
        <v>14</v>
      </c>
      <c r="B32" s="37" t="s">
        <v>18</v>
      </c>
      <c r="C32" s="38" t="s">
        <v>246</v>
      </c>
      <c r="D32" s="39" t="s">
        <v>655</v>
      </c>
      <c r="E32" s="39" t="s">
        <v>305</v>
      </c>
      <c r="F32" s="48" t="s">
        <v>427</v>
      </c>
      <c r="G32" s="37" t="s">
        <v>247</v>
      </c>
      <c r="H32" s="37" t="s">
        <v>415</v>
      </c>
    </row>
    <row r="33" spans="1:9" ht="65.099999999999994" customHeight="1" x14ac:dyDescent="0.25">
      <c r="A33" s="37">
        <v>15</v>
      </c>
      <c r="B33" s="37" t="s">
        <v>226</v>
      </c>
      <c r="C33" s="40" t="s">
        <v>248</v>
      </c>
      <c r="D33" s="39" t="s">
        <v>656</v>
      </c>
      <c r="E33" s="39" t="s">
        <v>305</v>
      </c>
      <c r="F33" s="48" t="s">
        <v>427</v>
      </c>
      <c r="G33" s="37" t="s">
        <v>249</v>
      </c>
      <c r="H33" s="37" t="s">
        <v>415</v>
      </c>
    </row>
    <row r="34" spans="1:9" ht="75" customHeight="1" x14ac:dyDescent="0.25">
      <c r="A34" s="37">
        <v>16</v>
      </c>
      <c r="B34" s="37" t="s">
        <v>226</v>
      </c>
      <c r="C34" s="40" t="s">
        <v>250</v>
      </c>
      <c r="D34" s="39" t="s">
        <v>657</v>
      </c>
      <c r="E34" s="39" t="s">
        <v>305</v>
      </c>
      <c r="F34" s="48" t="s">
        <v>427</v>
      </c>
      <c r="G34" s="37" t="s">
        <v>251</v>
      </c>
      <c r="H34" s="37" t="s">
        <v>415</v>
      </c>
    </row>
    <row r="35" spans="1:9" ht="24.95" customHeight="1" x14ac:dyDescent="0.25">
      <c r="A35" s="132">
        <v>17</v>
      </c>
      <c r="B35" s="37" t="s">
        <v>226</v>
      </c>
      <c r="C35" s="131" t="s">
        <v>252</v>
      </c>
      <c r="D35" s="133" t="s">
        <v>659</v>
      </c>
      <c r="E35" s="133" t="s">
        <v>306</v>
      </c>
      <c r="F35" s="134" t="s">
        <v>427</v>
      </c>
      <c r="G35" s="132" t="s">
        <v>253</v>
      </c>
      <c r="H35" s="132" t="s">
        <v>415</v>
      </c>
    </row>
    <row r="36" spans="1:9" ht="24.95" customHeight="1" x14ac:dyDescent="0.25">
      <c r="A36" s="132"/>
      <c r="B36" s="37" t="s">
        <v>227</v>
      </c>
      <c r="C36" s="131"/>
      <c r="D36" s="132"/>
      <c r="E36" s="132"/>
      <c r="F36" s="134"/>
      <c r="G36" s="132"/>
      <c r="H36" s="132"/>
    </row>
    <row r="37" spans="1:9" ht="24.95" customHeight="1" x14ac:dyDescent="0.25">
      <c r="A37" s="132"/>
      <c r="B37" s="37" t="s">
        <v>22</v>
      </c>
      <c r="C37" s="131"/>
      <c r="D37" s="132"/>
      <c r="E37" s="132"/>
      <c r="F37" s="134"/>
      <c r="G37" s="132"/>
      <c r="H37" s="132"/>
    </row>
    <row r="38" spans="1:9" ht="20.100000000000001" customHeight="1" x14ac:dyDescent="0.25">
      <c r="A38" s="132">
        <v>18</v>
      </c>
      <c r="B38" s="132" t="s">
        <v>243</v>
      </c>
      <c r="C38" s="138" t="s">
        <v>254</v>
      </c>
      <c r="D38" s="133" t="s">
        <v>658</v>
      </c>
      <c r="E38" s="133" t="s">
        <v>306</v>
      </c>
      <c r="F38" s="134" t="s">
        <v>427</v>
      </c>
      <c r="G38" s="133" t="s">
        <v>280</v>
      </c>
      <c r="H38" s="132"/>
      <c r="I38" s="152">
        <f ca="1">_xlfn.DAYS(H7,(DATE(2025,3,6)))</f>
        <v>172</v>
      </c>
    </row>
    <row r="39" spans="1:9" ht="20.100000000000001" customHeight="1" x14ac:dyDescent="0.25">
      <c r="A39" s="132"/>
      <c r="B39" s="132"/>
      <c r="C39" s="138"/>
      <c r="D39" s="132"/>
      <c r="E39" s="132"/>
      <c r="F39" s="134"/>
      <c r="G39" s="132"/>
      <c r="H39" s="132"/>
      <c r="I39" s="153"/>
    </row>
    <row r="40" spans="1:9" ht="22.5" customHeight="1" x14ac:dyDescent="0.25">
      <c r="A40" s="132"/>
      <c r="B40" s="132"/>
      <c r="C40" s="138"/>
      <c r="D40" s="132"/>
      <c r="E40" s="132"/>
      <c r="F40" s="134"/>
      <c r="G40" s="132"/>
      <c r="H40" s="132"/>
      <c r="I40" s="154"/>
    </row>
    <row r="41" spans="1:9" ht="24.95" customHeight="1" x14ac:dyDescent="0.25">
      <c r="A41" s="132">
        <v>19</v>
      </c>
      <c r="B41" s="133" t="s">
        <v>256</v>
      </c>
      <c r="C41" s="131" t="s">
        <v>257</v>
      </c>
      <c r="D41" s="133" t="s">
        <v>660</v>
      </c>
      <c r="E41" s="133" t="s">
        <v>306</v>
      </c>
      <c r="F41" s="134" t="s">
        <v>427</v>
      </c>
      <c r="G41" s="133" t="s">
        <v>281</v>
      </c>
      <c r="H41" s="133" t="s">
        <v>632</v>
      </c>
    </row>
    <row r="42" spans="1:9" ht="24.95" customHeight="1" x14ac:dyDescent="0.25">
      <c r="A42" s="132"/>
      <c r="B42" s="132"/>
      <c r="C42" s="131"/>
      <c r="D42" s="132"/>
      <c r="E42" s="132"/>
      <c r="F42" s="134"/>
      <c r="G42" s="133"/>
      <c r="H42" s="132"/>
    </row>
    <row r="43" spans="1:9" ht="24.95" customHeight="1" x14ac:dyDescent="0.25">
      <c r="A43" s="132"/>
      <c r="B43" s="132"/>
      <c r="C43" s="131"/>
      <c r="D43" s="132"/>
      <c r="E43" s="132"/>
      <c r="F43" s="134"/>
      <c r="G43" s="133"/>
      <c r="H43" s="132"/>
    </row>
    <row r="44" spans="1:9" ht="24.95" customHeight="1" x14ac:dyDescent="0.25">
      <c r="A44" s="132"/>
      <c r="B44" s="132" t="s">
        <v>237</v>
      </c>
      <c r="C44" s="131"/>
      <c r="D44" s="132"/>
      <c r="E44" s="132"/>
      <c r="F44" s="134"/>
      <c r="G44" s="133"/>
      <c r="H44" s="132"/>
    </row>
    <row r="45" spans="1:9" ht="24.95" customHeight="1" x14ac:dyDescent="0.25">
      <c r="A45" s="132"/>
      <c r="B45" s="132"/>
      <c r="C45" s="131"/>
      <c r="D45" s="132"/>
      <c r="E45" s="132"/>
      <c r="F45" s="134"/>
      <c r="G45" s="133"/>
      <c r="H45" s="132"/>
    </row>
    <row r="46" spans="1:9" ht="15" customHeight="1" x14ac:dyDescent="0.25">
      <c r="A46" s="132">
        <v>20</v>
      </c>
      <c r="B46" s="132" t="s">
        <v>237</v>
      </c>
      <c r="C46" s="131" t="s">
        <v>255</v>
      </c>
      <c r="D46" s="133" t="s">
        <v>661</v>
      </c>
      <c r="E46" s="133" t="s">
        <v>306</v>
      </c>
      <c r="F46" s="134" t="s">
        <v>427</v>
      </c>
      <c r="G46" s="133" t="s">
        <v>282</v>
      </c>
      <c r="H46" s="133" t="s">
        <v>342</v>
      </c>
    </row>
    <row r="47" spans="1:9" ht="15" customHeight="1" x14ac:dyDescent="0.25">
      <c r="A47" s="132"/>
      <c r="B47" s="132"/>
      <c r="C47" s="131"/>
      <c r="D47" s="132"/>
      <c r="E47" s="132"/>
      <c r="F47" s="134"/>
      <c r="G47" s="133"/>
      <c r="H47" s="132"/>
    </row>
    <row r="48" spans="1:9" ht="15" customHeight="1" x14ac:dyDescent="0.25">
      <c r="A48" s="132"/>
      <c r="B48" s="132"/>
      <c r="C48" s="131"/>
      <c r="D48" s="132"/>
      <c r="E48" s="132"/>
      <c r="F48" s="134"/>
      <c r="G48" s="133"/>
      <c r="H48" s="132"/>
    </row>
    <row r="49" spans="1:8" ht="15" customHeight="1" x14ac:dyDescent="0.25">
      <c r="A49" s="132"/>
      <c r="B49" s="132"/>
      <c r="C49" s="131"/>
      <c r="D49" s="132"/>
      <c r="E49" s="132"/>
      <c r="F49" s="134"/>
      <c r="G49" s="133"/>
      <c r="H49" s="132"/>
    </row>
    <row r="50" spans="1:8" ht="15" customHeight="1" x14ac:dyDescent="0.25">
      <c r="A50" s="132"/>
      <c r="B50" s="132"/>
      <c r="C50" s="131"/>
      <c r="D50" s="132"/>
      <c r="E50" s="132"/>
      <c r="F50" s="134"/>
      <c r="G50" s="133"/>
      <c r="H50" s="132"/>
    </row>
    <row r="51" spans="1:8" ht="15" customHeight="1" x14ac:dyDescent="0.25">
      <c r="A51" s="132"/>
      <c r="B51" s="132"/>
      <c r="C51" s="131"/>
      <c r="D51" s="132"/>
      <c r="E51" s="132"/>
      <c r="F51" s="134"/>
      <c r="G51" s="133"/>
      <c r="H51" s="132"/>
    </row>
    <row r="52" spans="1:8" ht="30" customHeight="1" x14ac:dyDescent="0.25">
      <c r="A52" s="132">
        <v>21</v>
      </c>
      <c r="B52" s="37" t="s">
        <v>22</v>
      </c>
      <c r="C52" s="131" t="s">
        <v>258</v>
      </c>
      <c r="D52" s="133" t="s">
        <v>662</v>
      </c>
      <c r="E52" s="133" t="s">
        <v>306</v>
      </c>
      <c r="F52" s="134" t="s">
        <v>427</v>
      </c>
      <c r="G52" s="133" t="s">
        <v>283</v>
      </c>
      <c r="H52" s="133" t="s">
        <v>343</v>
      </c>
    </row>
    <row r="53" spans="1:8" ht="30" customHeight="1" x14ac:dyDescent="0.25">
      <c r="A53" s="132"/>
      <c r="B53" s="37" t="s">
        <v>229</v>
      </c>
      <c r="C53" s="131"/>
      <c r="D53" s="132"/>
      <c r="E53" s="132"/>
      <c r="F53" s="134"/>
      <c r="G53" s="133"/>
      <c r="H53" s="132"/>
    </row>
    <row r="54" spans="1:8" ht="30" customHeight="1" x14ac:dyDescent="0.25">
      <c r="A54" s="132"/>
      <c r="B54" s="37" t="s">
        <v>226</v>
      </c>
      <c r="C54" s="131"/>
      <c r="D54" s="132"/>
      <c r="E54" s="132"/>
      <c r="F54" s="134"/>
      <c r="G54" s="133"/>
      <c r="H54" s="132"/>
    </row>
    <row r="55" spans="1:8" ht="21.95" customHeight="1" x14ac:dyDescent="0.25">
      <c r="A55" s="132">
        <v>22</v>
      </c>
      <c r="B55" s="37" t="s">
        <v>23</v>
      </c>
      <c r="C55" s="131" t="s">
        <v>260</v>
      </c>
      <c r="D55" s="133" t="s">
        <v>663</v>
      </c>
      <c r="E55" s="133" t="s">
        <v>307</v>
      </c>
      <c r="F55" s="134" t="s">
        <v>427</v>
      </c>
      <c r="G55" s="133" t="s">
        <v>284</v>
      </c>
      <c r="H55" s="133" t="s">
        <v>495</v>
      </c>
    </row>
    <row r="56" spans="1:8" ht="21.95" customHeight="1" x14ac:dyDescent="0.25">
      <c r="A56" s="132"/>
      <c r="B56" s="37" t="s">
        <v>18</v>
      </c>
      <c r="C56" s="131"/>
      <c r="D56" s="132"/>
      <c r="E56" s="132"/>
      <c r="F56" s="134"/>
      <c r="G56" s="133"/>
      <c r="H56" s="132"/>
    </row>
    <row r="57" spans="1:8" ht="21.95" customHeight="1" x14ac:dyDescent="0.25">
      <c r="A57" s="132"/>
      <c r="B57" s="37" t="s">
        <v>243</v>
      </c>
      <c r="C57" s="131"/>
      <c r="D57" s="132"/>
      <c r="E57" s="132"/>
      <c r="F57" s="134"/>
      <c r="G57" s="133"/>
      <c r="H57" s="132"/>
    </row>
    <row r="58" spans="1:8" ht="21.95" customHeight="1" x14ac:dyDescent="0.25">
      <c r="A58" s="132"/>
      <c r="B58" s="37" t="s">
        <v>226</v>
      </c>
      <c r="C58" s="131"/>
      <c r="D58" s="132"/>
      <c r="E58" s="132"/>
      <c r="F58" s="134"/>
      <c r="G58" s="133"/>
      <c r="H58" s="132"/>
    </row>
    <row r="59" spans="1:8" ht="21.95" customHeight="1" x14ac:dyDescent="0.25">
      <c r="A59" s="132"/>
      <c r="B59" s="37" t="s">
        <v>22</v>
      </c>
      <c r="C59" s="131"/>
      <c r="D59" s="132"/>
      <c r="E59" s="132"/>
      <c r="F59" s="134"/>
      <c r="G59" s="133"/>
      <c r="H59" s="132"/>
    </row>
    <row r="60" spans="1:8" ht="24.95" customHeight="1" x14ac:dyDescent="0.25">
      <c r="A60" s="132">
        <v>23</v>
      </c>
      <c r="B60" s="37" t="s">
        <v>23</v>
      </c>
      <c r="C60" s="131" t="s">
        <v>261</v>
      </c>
      <c r="D60" s="133" t="s">
        <v>426</v>
      </c>
      <c r="E60" s="133" t="s">
        <v>307</v>
      </c>
      <c r="F60" s="134" t="s">
        <v>427</v>
      </c>
      <c r="G60" s="133" t="s">
        <v>285</v>
      </c>
      <c r="H60" s="133" t="s">
        <v>344</v>
      </c>
    </row>
    <row r="61" spans="1:8" ht="24.95" customHeight="1" x14ac:dyDescent="0.25">
      <c r="A61" s="132"/>
      <c r="B61" s="37" t="s">
        <v>227</v>
      </c>
      <c r="C61" s="131"/>
      <c r="D61" s="133"/>
      <c r="E61" s="132"/>
      <c r="F61" s="134"/>
      <c r="G61" s="133"/>
      <c r="H61" s="132"/>
    </row>
    <row r="62" spans="1:8" ht="24.95" customHeight="1" x14ac:dyDescent="0.25">
      <c r="A62" s="132"/>
      <c r="B62" s="37" t="s">
        <v>18</v>
      </c>
      <c r="C62" s="131"/>
      <c r="D62" s="133"/>
      <c r="E62" s="132"/>
      <c r="F62" s="134"/>
      <c r="G62" s="133"/>
      <c r="H62" s="132"/>
    </row>
    <row r="63" spans="1:8" ht="24.95" customHeight="1" x14ac:dyDescent="0.25">
      <c r="A63" s="132"/>
      <c r="B63" s="37" t="s">
        <v>237</v>
      </c>
      <c r="C63" s="131"/>
      <c r="D63" s="133"/>
      <c r="E63" s="132"/>
      <c r="F63" s="134"/>
      <c r="G63" s="133"/>
      <c r="H63" s="132"/>
    </row>
    <row r="64" spans="1:8" ht="24.95" customHeight="1" x14ac:dyDescent="0.25">
      <c r="A64" s="132"/>
      <c r="B64" s="37" t="s">
        <v>22</v>
      </c>
      <c r="C64" s="131"/>
      <c r="D64" s="133"/>
      <c r="E64" s="132"/>
      <c r="F64" s="134"/>
      <c r="G64" s="133"/>
      <c r="H64" s="132"/>
    </row>
    <row r="65" spans="1:9" ht="90" customHeight="1" x14ac:dyDescent="0.25">
      <c r="A65" s="37">
        <v>24</v>
      </c>
      <c r="B65" s="37" t="s">
        <v>226</v>
      </c>
      <c r="C65" s="40" t="s">
        <v>262</v>
      </c>
      <c r="D65" s="37" t="s">
        <v>308</v>
      </c>
      <c r="E65" s="39" t="s">
        <v>307</v>
      </c>
      <c r="F65" s="48" t="s">
        <v>427</v>
      </c>
      <c r="G65" s="39" t="s">
        <v>289</v>
      </c>
      <c r="H65" s="39" t="s">
        <v>345</v>
      </c>
    </row>
    <row r="66" spans="1:9" ht="135" x14ac:dyDescent="0.25">
      <c r="A66" s="37">
        <v>25</v>
      </c>
      <c r="B66" s="37" t="s">
        <v>229</v>
      </c>
      <c r="C66" s="38" t="s">
        <v>288</v>
      </c>
      <c r="D66" s="39" t="s">
        <v>664</v>
      </c>
      <c r="E66" s="39" t="s">
        <v>292</v>
      </c>
      <c r="F66" s="48" t="s">
        <v>427</v>
      </c>
      <c r="G66" s="39" t="s">
        <v>314</v>
      </c>
      <c r="H66" s="39" t="s">
        <v>496</v>
      </c>
    </row>
    <row r="67" spans="1:9" ht="165" x14ac:dyDescent="0.25">
      <c r="A67" s="37">
        <v>26</v>
      </c>
      <c r="B67" s="37" t="s">
        <v>229</v>
      </c>
      <c r="C67" s="40" t="s">
        <v>290</v>
      </c>
      <c r="D67" s="39" t="s">
        <v>298</v>
      </c>
      <c r="E67" s="39" t="s">
        <v>292</v>
      </c>
      <c r="F67" s="48" t="s">
        <v>427</v>
      </c>
      <c r="G67" s="39" t="s">
        <v>315</v>
      </c>
      <c r="H67" s="39" t="s">
        <v>432</v>
      </c>
    </row>
    <row r="68" spans="1:9" ht="30" customHeight="1" x14ac:dyDescent="0.25">
      <c r="A68" s="132">
        <v>27</v>
      </c>
      <c r="B68" s="37" t="s">
        <v>243</v>
      </c>
      <c r="C68" s="131" t="s">
        <v>291</v>
      </c>
      <c r="D68" s="133" t="s">
        <v>299</v>
      </c>
      <c r="E68" s="133" t="s">
        <v>292</v>
      </c>
      <c r="F68" s="134" t="s">
        <v>427</v>
      </c>
      <c r="G68" s="133" t="s">
        <v>313</v>
      </c>
      <c r="H68" s="132"/>
      <c r="I68" s="152">
        <f ca="1">_xlfn.DAYS($H$7,(DATE(2025,3,18)))</f>
        <v>160</v>
      </c>
    </row>
    <row r="69" spans="1:9" ht="30" customHeight="1" x14ac:dyDescent="0.25">
      <c r="A69" s="132"/>
      <c r="B69" s="37" t="s">
        <v>22</v>
      </c>
      <c r="C69" s="131"/>
      <c r="D69" s="132"/>
      <c r="E69" s="133"/>
      <c r="F69" s="134"/>
      <c r="G69" s="132"/>
      <c r="H69" s="132"/>
      <c r="I69" s="153"/>
    </row>
    <row r="70" spans="1:9" ht="30" customHeight="1" x14ac:dyDescent="0.25">
      <c r="A70" s="132"/>
      <c r="B70" s="37" t="s">
        <v>229</v>
      </c>
      <c r="C70" s="131"/>
      <c r="D70" s="132"/>
      <c r="E70" s="133"/>
      <c r="F70" s="134"/>
      <c r="G70" s="132"/>
      <c r="H70" s="132"/>
      <c r="I70" s="154"/>
    </row>
    <row r="71" spans="1:9" ht="90" customHeight="1" x14ac:dyDescent="0.25">
      <c r="A71" s="37">
        <v>28</v>
      </c>
      <c r="B71" s="37" t="s">
        <v>293</v>
      </c>
      <c r="C71" s="40" t="s">
        <v>294</v>
      </c>
      <c r="D71" s="39" t="s">
        <v>300</v>
      </c>
      <c r="E71" s="39" t="s">
        <v>292</v>
      </c>
      <c r="F71" s="48" t="s">
        <v>427</v>
      </c>
      <c r="G71" s="39" t="s">
        <v>312</v>
      </c>
      <c r="H71" s="37"/>
      <c r="I71" s="93">
        <f ca="1">_xlfn.DAYS(H7,(DATE(2025,3,18)))</f>
        <v>160</v>
      </c>
    </row>
    <row r="72" spans="1:9" ht="60" customHeight="1" x14ac:dyDescent="0.25">
      <c r="A72" s="132">
        <v>29</v>
      </c>
      <c r="B72" s="37" t="s">
        <v>226</v>
      </c>
      <c r="C72" s="131" t="s">
        <v>295</v>
      </c>
      <c r="D72" s="133" t="s">
        <v>301</v>
      </c>
      <c r="E72" s="133" t="s">
        <v>292</v>
      </c>
      <c r="F72" s="134" t="s">
        <v>427</v>
      </c>
      <c r="G72" s="133" t="s">
        <v>311</v>
      </c>
      <c r="H72" s="133" t="s">
        <v>433</v>
      </c>
    </row>
    <row r="73" spans="1:9" ht="60" customHeight="1" x14ac:dyDescent="0.25">
      <c r="A73" s="132"/>
      <c r="B73" s="37" t="s">
        <v>18</v>
      </c>
      <c r="C73" s="131"/>
      <c r="D73" s="132"/>
      <c r="E73" s="133"/>
      <c r="F73" s="134"/>
      <c r="G73" s="133"/>
      <c r="H73" s="132"/>
    </row>
    <row r="74" spans="1:9" ht="45" customHeight="1" x14ac:dyDescent="0.25">
      <c r="A74" s="132">
        <v>30</v>
      </c>
      <c r="B74" s="37" t="s">
        <v>226</v>
      </c>
      <c r="C74" s="131" t="s">
        <v>296</v>
      </c>
      <c r="D74" s="133" t="s">
        <v>297</v>
      </c>
      <c r="E74" s="133" t="s">
        <v>292</v>
      </c>
      <c r="F74" s="134" t="s">
        <v>427</v>
      </c>
      <c r="G74" s="133" t="s">
        <v>310</v>
      </c>
      <c r="H74" s="133" t="s">
        <v>433</v>
      </c>
    </row>
    <row r="75" spans="1:9" ht="45" customHeight="1" x14ac:dyDescent="0.25">
      <c r="A75" s="132"/>
      <c r="B75" s="37" t="s">
        <v>243</v>
      </c>
      <c r="C75" s="131"/>
      <c r="D75" s="133"/>
      <c r="E75" s="133"/>
      <c r="F75" s="134"/>
      <c r="G75" s="133"/>
      <c r="H75" s="132"/>
    </row>
    <row r="76" spans="1:9" ht="105" customHeight="1" x14ac:dyDescent="0.25">
      <c r="A76" s="37">
        <v>31</v>
      </c>
      <c r="B76" s="37" t="s">
        <v>23</v>
      </c>
      <c r="C76" s="40" t="s">
        <v>302</v>
      </c>
      <c r="D76" s="39" t="s">
        <v>303</v>
      </c>
      <c r="E76" s="39" t="s">
        <v>292</v>
      </c>
      <c r="F76" s="48" t="s">
        <v>427</v>
      </c>
      <c r="G76" s="39" t="s">
        <v>309</v>
      </c>
      <c r="H76" s="39" t="s">
        <v>346</v>
      </c>
    </row>
    <row r="77" spans="1:9" ht="20.100000000000001" customHeight="1" x14ac:dyDescent="0.25">
      <c r="A77" s="132">
        <v>32</v>
      </c>
      <c r="B77" s="37" t="s">
        <v>237</v>
      </c>
      <c r="C77" s="131" t="s">
        <v>317</v>
      </c>
      <c r="D77" s="133" t="s">
        <v>318</v>
      </c>
      <c r="E77" s="133" t="s">
        <v>331</v>
      </c>
      <c r="F77" s="134" t="s">
        <v>427</v>
      </c>
      <c r="G77" s="133" t="s">
        <v>332</v>
      </c>
      <c r="H77" s="133" t="s">
        <v>434</v>
      </c>
    </row>
    <row r="78" spans="1:9" ht="20.100000000000001" customHeight="1" x14ac:dyDescent="0.25">
      <c r="A78" s="132"/>
      <c r="B78" s="37" t="s">
        <v>4</v>
      </c>
      <c r="C78" s="131"/>
      <c r="D78" s="133"/>
      <c r="E78" s="132"/>
      <c r="F78" s="134"/>
      <c r="G78" s="132"/>
      <c r="H78" s="132"/>
    </row>
    <row r="79" spans="1:9" ht="20.100000000000001" customHeight="1" x14ac:dyDescent="0.25">
      <c r="A79" s="132"/>
      <c r="B79" s="37" t="s">
        <v>231</v>
      </c>
      <c r="C79" s="131"/>
      <c r="D79" s="133"/>
      <c r="E79" s="132"/>
      <c r="F79" s="134"/>
      <c r="G79" s="132"/>
      <c r="H79" s="132"/>
    </row>
    <row r="80" spans="1:9" ht="39.950000000000003" customHeight="1" x14ac:dyDescent="0.25">
      <c r="A80" s="132">
        <v>33</v>
      </c>
      <c r="B80" s="37" t="s">
        <v>237</v>
      </c>
      <c r="C80" s="131" t="s">
        <v>319</v>
      </c>
      <c r="D80" s="133" t="s">
        <v>320</v>
      </c>
      <c r="E80" s="133" t="s">
        <v>331</v>
      </c>
      <c r="F80" s="134" t="s">
        <v>427</v>
      </c>
      <c r="G80" s="133" t="s">
        <v>333</v>
      </c>
      <c r="H80" s="133" t="s">
        <v>347</v>
      </c>
    </row>
    <row r="81" spans="1:9" ht="39.950000000000003" customHeight="1" x14ac:dyDescent="0.25">
      <c r="A81" s="132"/>
      <c r="B81" s="37" t="s">
        <v>243</v>
      </c>
      <c r="C81" s="131"/>
      <c r="D81" s="133"/>
      <c r="E81" s="132"/>
      <c r="F81" s="134"/>
      <c r="G81" s="132"/>
      <c r="H81" s="132"/>
    </row>
    <row r="82" spans="1:9" ht="60" customHeight="1" x14ac:dyDescent="0.25">
      <c r="A82" s="37">
        <v>34</v>
      </c>
      <c r="B82" s="37" t="s">
        <v>18</v>
      </c>
      <c r="C82" s="40" t="s">
        <v>321</v>
      </c>
      <c r="D82" s="39" t="s">
        <v>323</v>
      </c>
      <c r="E82" s="39" t="s">
        <v>331</v>
      </c>
      <c r="F82" s="50" t="s">
        <v>437</v>
      </c>
      <c r="G82" s="45" t="s">
        <v>417</v>
      </c>
      <c r="H82" s="23" t="s">
        <v>415</v>
      </c>
    </row>
    <row r="83" spans="1:9" ht="30" customHeight="1" x14ac:dyDescent="0.25">
      <c r="A83" s="132">
        <v>35</v>
      </c>
      <c r="B83" s="37" t="s">
        <v>18</v>
      </c>
      <c r="C83" s="131" t="s">
        <v>322</v>
      </c>
      <c r="D83" s="133" t="s">
        <v>324</v>
      </c>
      <c r="E83" s="133" t="s">
        <v>331</v>
      </c>
      <c r="F83" s="134" t="s">
        <v>427</v>
      </c>
      <c r="G83" s="132" t="s">
        <v>889</v>
      </c>
      <c r="H83" s="132" t="s">
        <v>415</v>
      </c>
    </row>
    <row r="84" spans="1:9" ht="30" customHeight="1" x14ac:dyDescent="0.25">
      <c r="A84" s="132"/>
      <c r="B84" s="37" t="s">
        <v>23</v>
      </c>
      <c r="C84" s="131"/>
      <c r="D84" s="133"/>
      <c r="E84" s="132"/>
      <c r="F84" s="134"/>
      <c r="G84" s="132"/>
      <c r="H84" s="132"/>
    </row>
    <row r="85" spans="1:9" ht="75" customHeight="1" x14ac:dyDescent="0.25">
      <c r="A85" s="37">
        <v>36</v>
      </c>
      <c r="B85" s="37" t="s">
        <v>23</v>
      </c>
      <c r="C85" s="40" t="s">
        <v>325</v>
      </c>
      <c r="D85" s="39" t="s">
        <v>326</v>
      </c>
      <c r="E85" s="39" t="s">
        <v>331</v>
      </c>
      <c r="F85" s="48" t="s">
        <v>427</v>
      </c>
      <c r="G85" s="39" t="s">
        <v>335</v>
      </c>
      <c r="H85" s="39" t="s">
        <v>435</v>
      </c>
    </row>
    <row r="86" spans="1:9" ht="90" customHeight="1" x14ac:dyDescent="0.25">
      <c r="A86" s="37">
        <v>37</v>
      </c>
      <c r="B86" s="37" t="s">
        <v>226</v>
      </c>
      <c r="C86" s="40" t="s">
        <v>327</v>
      </c>
      <c r="D86" s="39" t="s">
        <v>328</v>
      </c>
      <c r="E86" s="39" t="s">
        <v>331</v>
      </c>
      <c r="F86" s="51" t="s">
        <v>437</v>
      </c>
      <c r="G86" s="45" t="s">
        <v>417</v>
      </c>
      <c r="H86" s="23" t="s">
        <v>415</v>
      </c>
    </row>
    <row r="87" spans="1:9" ht="24.95" customHeight="1" x14ac:dyDescent="0.25">
      <c r="A87" s="132">
        <v>38</v>
      </c>
      <c r="B87" s="37" t="s">
        <v>226</v>
      </c>
      <c r="C87" s="131" t="s">
        <v>329</v>
      </c>
      <c r="D87" s="133" t="s">
        <v>330</v>
      </c>
      <c r="E87" s="133" t="s">
        <v>331</v>
      </c>
      <c r="F87" s="142" t="s">
        <v>427</v>
      </c>
      <c r="G87" s="133" t="s">
        <v>336</v>
      </c>
      <c r="H87" s="132"/>
      <c r="I87" s="155">
        <f ca="1">_xlfn.DAYS(H7,(DATE(2025,3,25)))</f>
        <v>153</v>
      </c>
    </row>
    <row r="88" spans="1:9" ht="24.95" customHeight="1" x14ac:dyDescent="0.25">
      <c r="A88" s="132"/>
      <c r="B88" s="37" t="s">
        <v>243</v>
      </c>
      <c r="C88" s="131"/>
      <c r="D88" s="133"/>
      <c r="E88" s="132"/>
      <c r="F88" s="142"/>
      <c r="G88" s="132"/>
      <c r="H88" s="132"/>
      <c r="I88" s="155"/>
    </row>
    <row r="89" spans="1:9" ht="24.95" customHeight="1" x14ac:dyDescent="0.25">
      <c r="A89" s="132"/>
      <c r="B89" s="37" t="s">
        <v>22</v>
      </c>
      <c r="C89" s="131"/>
      <c r="D89" s="133"/>
      <c r="E89" s="132"/>
      <c r="F89" s="142"/>
      <c r="G89" s="132"/>
      <c r="H89" s="132"/>
      <c r="I89" s="155"/>
    </row>
    <row r="90" spans="1:9" ht="90" customHeight="1" x14ac:dyDescent="0.25">
      <c r="A90" s="37">
        <v>39</v>
      </c>
      <c r="B90" s="37" t="s">
        <v>18</v>
      </c>
      <c r="C90" s="40" t="s">
        <v>380</v>
      </c>
      <c r="D90" s="39" t="s">
        <v>348</v>
      </c>
      <c r="E90" s="39" t="s">
        <v>384</v>
      </c>
      <c r="F90" s="48" t="s">
        <v>427</v>
      </c>
      <c r="G90" s="39" t="s">
        <v>349</v>
      </c>
      <c r="H90" s="39" t="s">
        <v>497</v>
      </c>
    </row>
    <row r="91" spans="1:9" ht="105" customHeight="1" x14ac:dyDescent="0.25">
      <c r="A91" s="37">
        <v>40</v>
      </c>
      <c r="B91" s="37" t="s">
        <v>18</v>
      </c>
      <c r="C91" s="40" t="s">
        <v>350</v>
      </c>
      <c r="D91" s="39" t="s">
        <v>351</v>
      </c>
      <c r="E91" s="39" t="s">
        <v>384</v>
      </c>
      <c r="F91" s="48" t="s">
        <v>427</v>
      </c>
      <c r="G91" s="39" t="s">
        <v>352</v>
      </c>
      <c r="H91" s="39" t="s">
        <v>498</v>
      </c>
    </row>
    <row r="92" spans="1:9" ht="75" customHeight="1" x14ac:dyDescent="0.25">
      <c r="A92" s="37">
        <v>41</v>
      </c>
      <c r="B92" s="37" t="s">
        <v>22</v>
      </c>
      <c r="C92" s="38" t="s">
        <v>353</v>
      </c>
      <c r="D92" s="39" t="s">
        <v>357</v>
      </c>
      <c r="E92" s="39" t="s">
        <v>384</v>
      </c>
      <c r="F92" s="48" t="s">
        <v>427</v>
      </c>
      <c r="G92" s="39" t="s">
        <v>355</v>
      </c>
      <c r="H92" s="37"/>
      <c r="I92" s="12">
        <f ca="1">_xlfn.DAYS($H$7,(DATE(2025,4,1)))</f>
        <v>146</v>
      </c>
    </row>
    <row r="93" spans="1:9" ht="20.100000000000001" customHeight="1" x14ac:dyDescent="0.25">
      <c r="A93" s="133">
        <v>42</v>
      </c>
      <c r="B93" s="37" t="s">
        <v>22</v>
      </c>
      <c r="C93" s="131" t="s">
        <v>360</v>
      </c>
      <c r="D93" s="133" t="s">
        <v>354</v>
      </c>
      <c r="E93" s="133" t="s">
        <v>384</v>
      </c>
      <c r="F93" s="134" t="s">
        <v>427</v>
      </c>
      <c r="G93" s="133" t="s">
        <v>356</v>
      </c>
      <c r="H93" s="132"/>
      <c r="I93" s="155">
        <f ca="1">_xlfn.DAYS($H$7,(DATE(2025,4,1)))</f>
        <v>146</v>
      </c>
    </row>
    <row r="94" spans="1:9" ht="20.100000000000001" customHeight="1" x14ac:dyDescent="0.25">
      <c r="A94" s="133"/>
      <c r="B94" s="37" t="s">
        <v>243</v>
      </c>
      <c r="C94" s="131"/>
      <c r="D94" s="133"/>
      <c r="E94" s="132"/>
      <c r="F94" s="134"/>
      <c r="G94" s="133"/>
      <c r="H94" s="132"/>
      <c r="I94" s="155"/>
    </row>
    <row r="95" spans="1:9" ht="20.100000000000001" customHeight="1" x14ac:dyDescent="0.25">
      <c r="A95" s="133"/>
      <c r="B95" s="37" t="s">
        <v>237</v>
      </c>
      <c r="C95" s="131"/>
      <c r="D95" s="133"/>
      <c r="E95" s="132"/>
      <c r="F95" s="134"/>
      <c r="G95" s="133"/>
      <c r="H95" s="132"/>
      <c r="I95" s="155"/>
    </row>
    <row r="96" spans="1:9" ht="20.100000000000001" customHeight="1" x14ac:dyDescent="0.25">
      <c r="A96" s="133"/>
      <c r="B96" s="37" t="s">
        <v>23</v>
      </c>
      <c r="C96" s="131"/>
      <c r="D96" s="133"/>
      <c r="E96" s="132"/>
      <c r="F96" s="134"/>
      <c r="G96" s="133"/>
      <c r="H96" s="132"/>
      <c r="I96" s="155"/>
    </row>
    <row r="97" spans="1:9" ht="20.100000000000001" customHeight="1" x14ac:dyDescent="0.25">
      <c r="A97" s="133"/>
      <c r="B97" s="37" t="s">
        <v>18</v>
      </c>
      <c r="C97" s="131"/>
      <c r="D97" s="133"/>
      <c r="E97" s="132"/>
      <c r="F97" s="134"/>
      <c r="G97" s="133"/>
      <c r="H97" s="132"/>
      <c r="I97" s="155"/>
    </row>
    <row r="98" spans="1:9" ht="20.100000000000001" customHeight="1" x14ac:dyDescent="0.25">
      <c r="A98" s="133"/>
      <c r="B98" s="37" t="s">
        <v>358</v>
      </c>
      <c r="C98" s="131"/>
      <c r="D98" s="133"/>
      <c r="E98" s="132"/>
      <c r="F98" s="134"/>
      <c r="G98" s="133"/>
      <c r="H98" s="132"/>
      <c r="I98" s="155"/>
    </row>
    <row r="99" spans="1:9" ht="20.100000000000001" customHeight="1" x14ac:dyDescent="0.25">
      <c r="A99" s="133"/>
      <c r="B99" s="37" t="s">
        <v>229</v>
      </c>
      <c r="C99" s="131"/>
      <c r="D99" s="133"/>
      <c r="E99" s="132"/>
      <c r="F99" s="134"/>
      <c r="G99" s="133"/>
      <c r="H99" s="132"/>
      <c r="I99" s="155"/>
    </row>
    <row r="100" spans="1:9" ht="35.1" customHeight="1" x14ac:dyDescent="0.25">
      <c r="A100" s="132">
        <v>43</v>
      </c>
      <c r="B100" s="37" t="s">
        <v>226</v>
      </c>
      <c r="C100" s="131" t="s">
        <v>359</v>
      </c>
      <c r="D100" s="133" t="s">
        <v>361</v>
      </c>
      <c r="E100" s="133" t="s">
        <v>384</v>
      </c>
      <c r="F100" s="134" t="s">
        <v>427</v>
      </c>
      <c r="G100" s="133" t="s">
        <v>362</v>
      </c>
      <c r="H100" s="133" t="s">
        <v>436</v>
      </c>
    </row>
    <row r="101" spans="1:9" ht="35.1" customHeight="1" x14ac:dyDescent="0.25">
      <c r="A101" s="132"/>
      <c r="B101" s="37" t="s">
        <v>243</v>
      </c>
      <c r="C101" s="131"/>
      <c r="D101" s="133"/>
      <c r="E101" s="132"/>
      <c r="F101" s="134"/>
      <c r="G101" s="133"/>
      <c r="H101" s="132"/>
    </row>
    <row r="102" spans="1:9" ht="45" customHeight="1" x14ac:dyDescent="0.25">
      <c r="A102" s="132">
        <v>44</v>
      </c>
      <c r="B102" s="37" t="s">
        <v>226</v>
      </c>
      <c r="C102" s="131" t="s">
        <v>363</v>
      </c>
      <c r="D102" s="133" t="s">
        <v>364</v>
      </c>
      <c r="E102" s="133" t="s">
        <v>384</v>
      </c>
      <c r="F102" s="134" t="s">
        <v>427</v>
      </c>
      <c r="G102" s="133" t="s">
        <v>365</v>
      </c>
      <c r="H102" s="133" t="s">
        <v>641</v>
      </c>
    </row>
    <row r="103" spans="1:9" ht="45" customHeight="1" x14ac:dyDescent="0.25">
      <c r="A103" s="132"/>
      <c r="B103" s="37" t="s">
        <v>231</v>
      </c>
      <c r="C103" s="131"/>
      <c r="D103" s="133"/>
      <c r="E103" s="132"/>
      <c r="F103" s="134"/>
      <c r="G103" s="133"/>
      <c r="H103" s="132"/>
    </row>
    <row r="104" spans="1:9" ht="65.099999999999994" customHeight="1" x14ac:dyDescent="0.25">
      <c r="A104" s="37">
        <v>45</v>
      </c>
      <c r="B104" s="37" t="s">
        <v>23</v>
      </c>
      <c r="C104" s="38" t="s">
        <v>366</v>
      </c>
      <c r="D104" s="39" t="s">
        <v>367</v>
      </c>
      <c r="E104" s="39" t="s">
        <v>384</v>
      </c>
      <c r="F104" s="48" t="s">
        <v>427</v>
      </c>
      <c r="G104" s="39" t="s">
        <v>368</v>
      </c>
      <c r="H104" s="37"/>
      <c r="I104" s="12">
        <f ca="1">_xlfn.DAYS(H7,(DATE(2025,4,1)))</f>
        <v>146</v>
      </c>
    </row>
    <row r="105" spans="1:9" ht="30" customHeight="1" x14ac:dyDescent="0.25">
      <c r="A105" s="132">
        <v>46</v>
      </c>
      <c r="B105" s="37" t="s">
        <v>23</v>
      </c>
      <c r="C105" s="131" t="s">
        <v>369</v>
      </c>
      <c r="D105" s="133" t="s">
        <v>370</v>
      </c>
      <c r="E105" s="133" t="s">
        <v>384</v>
      </c>
      <c r="F105" s="134" t="s">
        <v>427</v>
      </c>
      <c r="G105" s="133" t="s">
        <v>371</v>
      </c>
      <c r="H105" s="132" t="s">
        <v>415</v>
      </c>
    </row>
    <row r="106" spans="1:9" ht="30" customHeight="1" x14ac:dyDescent="0.25">
      <c r="A106" s="132"/>
      <c r="B106" s="37" t="s">
        <v>227</v>
      </c>
      <c r="C106" s="131"/>
      <c r="D106" s="133"/>
      <c r="E106" s="132"/>
      <c r="F106" s="134"/>
      <c r="G106" s="133"/>
      <c r="H106" s="132"/>
    </row>
    <row r="107" spans="1:9" ht="30" customHeight="1" x14ac:dyDescent="0.25">
      <c r="A107" s="132"/>
      <c r="B107" s="37" t="s">
        <v>231</v>
      </c>
      <c r="C107" s="131"/>
      <c r="D107" s="133"/>
      <c r="E107" s="132"/>
      <c r="F107" s="134"/>
      <c r="G107" s="133"/>
      <c r="H107" s="132"/>
    </row>
    <row r="108" spans="1:9" ht="45" customHeight="1" x14ac:dyDescent="0.25">
      <c r="A108" s="132">
        <v>47</v>
      </c>
      <c r="B108" s="37" t="s">
        <v>243</v>
      </c>
      <c r="C108" s="131" t="s">
        <v>372</v>
      </c>
      <c r="D108" s="133" t="s">
        <v>374</v>
      </c>
      <c r="E108" s="133" t="s">
        <v>384</v>
      </c>
      <c r="F108" s="134" t="s">
        <v>427</v>
      </c>
      <c r="G108" s="133" t="s">
        <v>834</v>
      </c>
      <c r="H108" s="132"/>
      <c r="I108" s="155">
        <f ca="1">_xlfn.DAYS($H$7,(DATE(2025,4,1)))</f>
        <v>146</v>
      </c>
    </row>
    <row r="109" spans="1:9" ht="45" customHeight="1" x14ac:dyDescent="0.25">
      <c r="A109" s="132"/>
      <c r="B109" s="37" t="s">
        <v>231</v>
      </c>
      <c r="C109" s="131"/>
      <c r="D109" s="133"/>
      <c r="E109" s="132"/>
      <c r="F109" s="134"/>
      <c r="G109" s="133"/>
      <c r="H109" s="132"/>
      <c r="I109" s="155"/>
    </row>
    <row r="110" spans="1:9" ht="20.100000000000001" customHeight="1" x14ac:dyDescent="0.25">
      <c r="A110" s="132">
        <v>48</v>
      </c>
      <c r="B110" s="37" t="s">
        <v>243</v>
      </c>
      <c r="C110" s="131" t="s">
        <v>375</v>
      </c>
      <c r="D110" s="133" t="s">
        <v>376</v>
      </c>
      <c r="E110" s="133" t="s">
        <v>384</v>
      </c>
      <c r="F110" s="134" t="s">
        <v>427</v>
      </c>
      <c r="G110" s="133" t="s">
        <v>835</v>
      </c>
      <c r="H110" s="132"/>
      <c r="I110" s="155">
        <f ca="1">_xlfn.DAYS($H$7,(DATE(2025,4,1)))</f>
        <v>146</v>
      </c>
    </row>
    <row r="111" spans="1:9" ht="20.100000000000001" customHeight="1" x14ac:dyDescent="0.25">
      <c r="A111" s="132"/>
      <c r="B111" s="37" t="s">
        <v>18</v>
      </c>
      <c r="C111" s="131"/>
      <c r="D111" s="133"/>
      <c r="E111" s="132"/>
      <c r="F111" s="134"/>
      <c r="G111" s="133"/>
      <c r="H111" s="132"/>
      <c r="I111" s="155"/>
    </row>
    <row r="112" spans="1:9" ht="20.100000000000001" customHeight="1" x14ac:dyDescent="0.25">
      <c r="A112" s="132"/>
      <c r="B112" s="37" t="s">
        <v>358</v>
      </c>
      <c r="C112" s="131"/>
      <c r="D112" s="133"/>
      <c r="E112" s="132"/>
      <c r="F112" s="134"/>
      <c r="G112" s="133"/>
      <c r="H112" s="132"/>
      <c r="I112" s="155"/>
    </row>
    <row r="113" spans="1:9" ht="20.100000000000001" customHeight="1" x14ac:dyDescent="0.25">
      <c r="A113" s="132"/>
      <c r="B113" s="37" t="s">
        <v>237</v>
      </c>
      <c r="C113" s="131"/>
      <c r="D113" s="133"/>
      <c r="E113" s="132"/>
      <c r="F113" s="134"/>
      <c r="G113" s="133"/>
      <c r="H113" s="132"/>
      <c r="I113" s="155"/>
    </row>
    <row r="114" spans="1:9" ht="20.100000000000001" customHeight="1" x14ac:dyDescent="0.25">
      <c r="A114" s="132"/>
      <c r="B114" s="37" t="s">
        <v>22</v>
      </c>
      <c r="C114" s="131"/>
      <c r="D114" s="133"/>
      <c r="E114" s="132"/>
      <c r="F114" s="134"/>
      <c r="G114" s="133"/>
      <c r="H114" s="132"/>
      <c r="I114" s="155"/>
    </row>
    <row r="115" spans="1:9" ht="75" customHeight="1" x14ac:dyDescent="0.25">
      <c r="A115" s="37">
        <v>49</v>
      </c>
      <c r="B115" s="37" t="s">
        <v>378</v>
      </c>
      <c r="C115" s="40" t="s">
        <v>379</v>
      </c>
      <c r="D115" s="74" t="s">
        <v>272</v>
      </c>
      <c r="E115" s="39" t="s">
        <v>384</v>
      </c>
      <c r="F115" s="48" t="s">
        <v>427</v>
      </c>
      <c r="G115" s="39" t="s">
        <v>418</v>
      </c>
      <c r="H115" s="39" t="s">
        <v>415</v>
      </c>
    </row>
    <row r="116" spans="1:9" ht="105" customHeight="1" x14ac:dyDescent="0.25">
      <c r="A116" s="37">
        <v>50</v>
      </c>
      <c r="B116" s="37" t="s">
        <v>18</v>
      </c>
      <c r="C116" s="40" t="s">
        <v>381</v>
      </c>
      <c r="D116" s="39" t="s">
        <v>382</v>
      </c>
      <c r="E116" s="39" t="s">
        <v>383</v>
      </c>
      <c r="F116" s="48" t="s">
        <v>427</v>
      </c>
      <c r="G116" s="39" t="s">
        <v>836</v>
      </c>
      <c r="H116" s="39" t="s">
        <v>499</v>
      </c>
    </row>
    <row r="117" spans="1:9" ht="80.099999999999994" customHeight="1" x14ac:dyDescent="0.25">
      <c r="A117" s="37">
        <v>51</v>
      </c>
      <c r="B117" s="37" t="s">
        <v>18</v>
      </c>
      <c r="C117" s="38" t="s">
        <v>386</v>
      </c>
      <c r="D117" s="39" t="s">
        <v>388</v>
      </c>
      <c r="E117" s="39" t="s">
        <v>383</v>
      </c>
      <c r="F117" s="48" t="s">
        <v>427</v>
      </c>
      <c r="G117" s="39" t="s">
        <v>837</v>
      </c>
      <c r="H117" s="39" t="s">
        <v>500</v>
      </c>
    </row>
    <row r="118" spans="1:9" ht="24.95" customHeight="1" x14ac:dyDescent="0.25">
      <c r="A118" s="133">
        <v>52</v>
      </c>
      <c r="B118" s="37" t="s">
        <v>22</v>
      </c>
      <c r="C118" s="131" t="s">
        <v>389</v>
      </c>
      <c r="D118" s="133" t="s">
        <v>390</v>
      </c>
      <c r="E118" s="133" t="s">
        <v>383</v>
      </c>
      <c r="F118" s="134" t="s">
        <v>427</v>
      </c>
      <c r="G118" s="133" t="s">
        <v>838</v>
      </c>
      <c r="H118" s="132"/>
      <c r="I118" s="155">
        <f ca="1">_xlfn.DAYS(H7,(DATE(2025,4,8)))</f>
        <v>139</v>
      </c>
    </row>
    <row r="119" spans="1:9" ht="24.95" customHeight="1" x14ac:dyDescent="0.25">
      <c r="A119" s="133"/>
      <c r="B119" s="37" t="s">
        <v>226</v>
      </c>
      <c r="C119" s="131"/>
      <c r="D119" s="133"/>
      <c r="E119" s="133"/>
      <c r="F119" s="134"/>
      <c r="G119" s="133"/>
      <c r="H119" s="132"/>
      <c r="I119" s="155"/>
    </row>
    <row r="120" spans="1:9" ht="24.95" customHeight="1" x14ac:dyDescent="0.25">
      <c r="A120" s="133"/>
      <c r="B120" s="37" t="s">
        <v>243</v>
      </c>
      <c r="C120" s="131"/>
      <c r="D120" s="133"/>
      <c r="E120" s="133"/>
      <c r="F120" s="134"/>
      <c r="G120" s="133"/>
      <c r="H120" s="132"/>
      <c r="I120" s="155"/>
    </row>
    <row r="121" spans="1:9" ht="45" customHeight="1" x14ac:dyDescent="0.25">
      <c r="A121" s="132">
        <v>53</v>
      </c>
      <c r="B121" s="37" t="s">
        <v>229</v>
      </c>
      <c r="C121" s="131" t="s">
        <v>392</v>
      </c>
      <c r="D121" s="133" t="s">
        <v>393</v>
      </c>
      <c r="E121" s="133" t="s">
        <v>383</v>
      </c>
      <c r="F121" s="134" t="s">
        <v>427</v>
      </c>
      <c r="G121" s="133" t="s">
        <v>839</v>
      </c>
      <c r="H121" s="133" t="s">
        <v>600</v>
      </c>
    </row>
    <row r="122" spans="1:9" ht="45" customHeight="1" x14ac:dyDescent="0.25">
      <c r="A122" s="132"/>
      <c r="B122" s="37" t="s">
        <v>22</v>
      </c>
      <c r="C122" s="131"/>
      <c r="D122" s="133"/>
      <c r="E122" s="133"/>
      <c r="F122" s="134"/>
      <c r="G122" s="132"/>
      <c r="H122" s="132"/>
    </row>
    <row r="123" spans="1:9" ht="45" customHeight="1" x14ac:dyDescent="0.25">
      <c r="A123" s="132"/>
      <c r="B123" s="37" t="s">
        <v>243</v>
      </c>
      <c r="C123" s="131"/>
      <c r="D123" s="133"/>
      <c r="E123" s="133"/>
      <c r="F123" s="134"/>
      <c r="G123" s="132"/>
      <c r="H123" s="132"/>
    </row>
    <row r="124" spans="1:9" ht="45" customHeight="1" x14ac:dyDescent="0.25">
      <c r="A124" s="132"/>
      <c r="B124" s="37" t="s">
        <v>237</v>
      </c>
      <c r="C124" s="131"/>
      <c r="D124" s="133"/>
      <c r="E124" s="133"/>
      <c r="F124" s="134"/>
      <c r="G124" s="132"/>
      <c r="H124" s="132"/>
    </row>
    <row r="125" spans="1:9" ht="45" customHeight="1" x14ac:dyDescent="0.25">
      <c r="A125" s="132"/>
      <c r="B125" s="37" t="s">
        <v>226</v>
      </c>
      <c r="C125" s="131"/>
      <c r="D125" s="133"/>
      <c r="E125" s="133"/>
      <c r="F125" s="134"/>
      <c r="G125" s="132"/>
      <c r="H125" s="132"/>
    </row>
    <row r="126" spans="1:9" ht="39.950000000000003" customHeight="1" x14ac:dyDescent="0.25">
      <c r="A126" s="132">
        <v>54</v>
      </c>
      <c r="B126" s="37" t="s">
        <v>226</v>
      </c>
      <c r="C126" s="131" t="s">
        <v>400</v>
      </c>
      <c r="D126" s="133" t="s">
        <v>395</v>
      </c>
      <c r="E126" s="133" t="s">
        <v>383</v>
      </c>
      <c r="F126" s="134" t="s">
        <v>427</v>
      </c>
      <c r="G126" s="133" t="s">
        <v>840</v>
      </c>
      <c r="H126" s="132" t="s">
        <v>415</v>
      </c>
    </row>
    <row r="127" spans="1:9" ht="39.950000000000003" customHeight="1" x14ac:dyDescent="0.25">
      <c r="A127" s="132"/>
      <c r="B127" s="37" t="s">
        <v>243</v>
      </c>
      <c r="C127" s="131"/>
      <c r="D127" s="133"/>
      <c r="E127" s="133"/>
      <c r="F127" s="134"/>
      <c r="G127" s="132"/>
      <c r="H127" s="132"/>
    </row>
    <row r="128" spans="1:9" ht="39.950000000000003" customHeight="1" x14ac:dyDescent="0.25">
      <c r="A128" s="132">
        <v>55</v>
      </c>
      <c r="B128" s="37" t="s">
        <v>226</v>
      </c>
      <c r="C128" s="131" t="s">
        <v>397</v>
      </c>
      <c r="D128" s="133" t="s">
        <v>398</v>
      </c>
      <c r="E128" s="133" t="s">
        <v>383</v>
      </c>
      <c r="F128" s="134" t="s">
        <v>427</v>
      </c>
      <c r="G128" s="132" t="s">
        <v>399</v>
      </c>
      <c r="H128" s="132" t="s">
        <v>415</v>
      </c>
    </row>
    <row r="129" spans="1:9" ht="39.950000000000003" customHeight="1" x14ac:dyDescent="0.25">
      <c r="A129" s="132"/>
      <c r="B129" s="37" t="s">
        <v>243</v>
      </c>
      <c r="C129" s="131"/>
      <c r="D129" s="133"/>
      <c r="E129" s="133"/>
      <c r="F129" s="134"/>
      <c r="G129" s="132"/>
      <c r="H129" s="132"/>
    </row>
    <row r="130" spans="1:9" ht="54.95" customHeight="1" x14ac:dyDescent="0.25">
      <c r="A130" s="132">
        <v>56</v>
      </c>
      <c r="B130" s="37" t="s">
        <v>237</v>
      </c>
      <c r="C130" s="131" t="s">
        <v>401</v>
      </c>
      <c r="D130" s="133" t="s">
        <v>402</v>
      </c>
      <c r="E130" s="133" t="s">
        <v>383</v>
      </c>
      <c r="F130" s="134" t="s">
        <v>427</v>
      </c>
      <c r="G130" s="133" t="s">
        <v>841</v>
      </c>
      <c r="H130" s="133" t="s">
        <v>642</v>
      </c>
    </row>
    <row r="131" spans="1:9" ht="54.95" customHeight="1" x14ac:dyDescent="0.25">
      <c r="A131" s="132"/>
      <c r="B131" s="37" t="s">
        <v>378</v>
      </c>
      <c r="C131" s="131"/>
      <c r="D131" s="133"/>
      <c r="E131" s="133"/>
      <c r="F131" s="134"/>
      <c r="G131" s="133"/>
      <c r="H131" s="132"/>
    </row>
    <row r="132" spans="1:9" ht="20.100000000000001" customHeight="1" x14ac:dyDescent="0.25">
      <c r="A132" s="132">
        <v>57</v>
      </c>
      <c r="B132" s="37" t="s">
        <v>237</v>
      </c>
      <c r="C132" s="131" t="s">
        <v>404</v>
      </c>
      <c r="D132" s="133" t="s">
        <v>405</v>
      </c>
      <c r="E132" s="133" t="s">
        <v>383</v>
      </c>
      <c r="F132" s="134" t="s">
        <v>427</v>
      </c>
      <c r="G132" s="133" t="s">
        <v>842</v>
      </c>
      <c r="H132" s="133" t="s">
        <v>501</v>
      </c>
    </row>
    <row r="133" spans="1:9" ht="20.100000000000001" customHeight="1" x14ac:dyDescent="0.25">
      <c r="A133" s="132"/>
      <c r="B133" s="37" t="s">
        <v>226</v>
      </c>
      <c r="C133" s="131"/>
      <c r="D133" s="133"/>
      <c r="E133" s="133"/>
      <c r="F133" s="134"/>
      <c r="G133" s="132"/>
      <c r="H133" s="132"/>
    </row>
    <row r="134" spans="1:9" ht="20.100000000000001" customHeight="1" x14ac:dyDescent="0.25">
      <c r="A134" s="132"/>
      <c r="B134" s="37" t="s">
        <v>229</v>
      </c>
      <c r="C134" s="131"/>
      <c r="D134" s="133"/>
      <c r="E134" s="133"/>
      <c r="F134" s="134"/>
      <c r="G134" s="132"/>
      <c r="H134" s="132"/>
    </row>
    <row r="135" spans="1:9" ht="39.950000000000003" customHeight="1" x14ac:dyDescent="0.25">
      <c r="A135" s="132">
        <v>58</v>
      </c>
      <c r="B135" s="37" t="s">
        <v>243</v>
      </c>
      <c r="C135" s="131" t="s">
        <v>407</v>
      </c>
      <c r="D135" s="133" t="s">
        <v>408</v>
      </c>
      <c r="E135" s="133" t="s">
        <v>383</v>
      </c>
      <c r="F135" s="134" t="s">
        <v>427</v>
      </c>
      <c r="G135" s="133" t="s">
        <v>843</v>
      </c>
      <c r="H135" s="132"/>
      <c r="I135" s="155">
        <f ca="1">_xlfn.DAYS(H7,(DATE(2025,4,8)))</f>
        <v>139</v>
      </c>
    </row>
    <row r="136" spans="1:9" ht="39.950000000000003" customHeight="1" x14ac:dyDescent="0.25">
      <c r="A136" s="132"/>
      <c r="B136" s="37" t="s">
        <v>226</v>
      </c>
      <c r="C136" s="131"/>
      <c r="D136" s="133"/>
      <c r="E136" s="133"/>
      <c r="F136" s="134"/>
      <c r="G136" s="133"/>
      <c r="H136" s="132"/>
      <c r="I136" s="155"/>
    </row>
    <row r="137" spans="1:9" ht="39.950000000000003" customHeight="1" x14ac:dyDescent="0.25">
      <c r="A137" s="132">
        <v>59</v>
      </c>
      <c r="B137" s="37" t="s">
        <v>243</v>
      </c>
      <c r="C137" s="131" t="s">
        <v>410</v>
      </c>
      <c r="D137" s="133" t="s">
        <v>411</v>
      </c>
      <c r="E137" s="133" t="s">
        <v>383</v>
      </c>
      <c r="F137" s="134" t="s">
        <v>427</v>
      </c>
      <c r="G137" s="133" t="s">
        <v>844</v>
      </c>
      <c r="H137" s="133" t="s">
        <v>633</v>
      </c>
    </row>
    <row r="138" spans="1:9" ht="39.950000000000003" customHeight="1" x14ac:dyDescent="0.25">
      <c r="A138" s="132"/>
      <c r="B138" s="37" t="s">
        <v>378</v>
      </c>
      <c r="C138" s="131"/>
      <c r="D138" s="133"/>
      <c r="E138" s="133"/>
      <c r="F138" s="134"/>
      <c r="G138" s="132"/>
      <c r="H138" s="132"/>
    </row>
    <row r="139" spans="1:9" ht="75" customHeight="1" x14ac:dyDescent="0.25">
      <c r="A139" s="37">
        <v>60</v>
      </c>
      <c r="B139" s="37" t="s">
        <v>22</v>
      </c>
      <c r="C139" s="38" t="s">
        <v>439</v>
      </c>
      <c r="D139" s="39" t="s">
        <v>453</v>
      </c>
      <c r="E139" s="39" t="s">
        <v>440</v>
      </c>
      <c r="F139" s="48" t="s">
        <v>427</v>
      </c>
      <c r="G139" s="39" t="s">
        <v>845</v>
      </c>
      <c r="H139" s="39" t="s">
        <v>455</v>
      </c>
    </row>
    <row r="140" spans="1:9" ht="20.100000000000001" customHeight="1" x14ac:dyDescent="0.25">
      <c r="A140" s="132">
        <v>61</v>
      </c>
      <c r="B140" s="37" t="s">
        <v>243</v>
      </c>
      <c r="C140" s="138" t="s">
        <v>441</v>
      </c>
      <c r="D140" s="133" t="s">
        <v>452</v>
      </c>
      <c r="E140" s="133" t="s">
        <v>440</v>
      </c>
      <c r="F140" s="134" t="s">
        <v>427</v>
      </c>
      <c r="G140" s="133" t="s">
        <v>846</v>
      </c>
      <c r="H140" s="132" t="s">
        <v>415</v>
      </c>
    </row>
    <row r="141" spans="1:9" ht="20.100000000000001" customHeight="1" x14ac:dyDescent="0.25">
      <c r="A141" s="132"/>
      <c r="B141" s="37" t="s">
        <v>226</v>
      </c>
      <c r="C141" s="138"/>
      <c r="D141" s="133"/>
      <c r="E141" s="133"/>
      <c r="F141" s="134"/>
      <c r="G141" s="132"/>
      <c r="H141" s="132"/>
    </row>
    <row r="142" spans="1:9" ht="20.100000000000001" customHeight="1" x14ac:dyDescent="0.25">
      <c r="A142" s="132"/>
      <c r="B142" s="37" t="s">
        <v>227</v>
      </c>
      <c r="C142" s="138"/>
      <c r="D142" s="133"/>
      <c r="E142" s="133"/>
      <c r="F142" s="134"/>
      <c r="G142" s="132"/>
      <c r="H142" s="132"/>
    </row>
    <row r="143" spans="1:9" ht="20.100000000000001" customHeight="1" x14ac:dyDescent="0.25">
      <c r="A143" s="132"/>
      <c r="B143" s="37" t="s">
        <v>22</v>
      </c>
      <c r="C143" s="138"/>
      <c r="D143" s="133"/>
      <c r="E143" s="133"/>
      <c r="F143" s="134"/>
      <c r="G143" s="132"/>
      <c r="H143" s="132"/>
    </row>
    <row r="144" spans="1:9" ht="120" customHeight="1" x14ac:dyDescent="0.25">
      <c r="A144" s="37">
        <v>62</v>
      </c>
      <c r="B144" s="37" t="s">
        <v>226</v>
      </c>
      <c r="C144" s="38" t="s">
        <v>442</v>
      </c>
      <c r="D144" s="39" t="s">
        <v>451</v>
      </c>
      <c r="E144" s="39" t="s">
        <v>440</v>
      </c>
      <c r="F144" s="48" t="s">
        <v>427</v>
      </c>
      <c r="G144" s="39" t="s">
        <v>847</v>
      </c>
      <c r="H144" s="39" t="s">
        <v>458</v>
      </c>
    </row>
    <row r="145" spans="1:8" ht="35.1" customHeight="1" x14ac:dyDescent="0.25">
      <c r="A145" s="132">
        <v>63</v>
      </c>
      <c r="B145" s="37" t="s">
        <v>226</v>
      </c>
      <c r="C145" s="131" t="s">
        <v>443</v>
      </c>
      <c r="D145" s="133" t="s">
        <v>450</v>
      </c>
      <c r="E145" s="133" t="s">
        <v>440</v>
      </c>
      <c r="F145" s="134" t="s">
        <v>427</v>
      </c>
      <c r="G145" s="133" t="s">
        <v>848</v>
      </c>
      <c r="H145" s="133" t="s">
        <v>460</v>
      </c>
    </row>
    <row r="146" spans="1:8" ht="35.1" customHeight="1" x14ac:dyDescent="0.25">
      <c r="A146" s="132"/>
      <c r="B146" s="37" t="s">
        <v>22</v>
      </c>
      <c r="C146" s="131"/>
      <c r="D146" s="133"/>
      <c r="E146" s="133"/>
      <c r="F146" s="134"/>
      <c r="G146" s="132"/>
      <c r="H146" s="132"/>
    </row>
    <row r="147" spans="1:8" ht="35.1" customHeight="1" x14ac:dyDescent="0.25">
      <c r="A147" s="132"/>
      <c r="B147" s="37" t="s">
        <v>243</v>
      </c>
      <c r="C147" s="131"/>
      <c r="D147" s="133"/>
      <c r="E147" s="133"/>
      <c r="F147" s="134"/>
      <c r="G147" s="132"/>
      <c r="H147" s="132"/>
    </row>
    <row r="148" spans="1:8" ht="24.95" customHeight="1" x14ac:dyDescent="0.25">
      <c r="A148" s="132">
        <v>64</v>
      </c>
      <c r="B148" s="37" t="s">
        <v>227</v>
      </c>
      <c r="C148" s="138" t="s">
        <v>444</v>
      </c>
      <c r="D148" s="144" t="s">
        <v>272</v>
      </c>
      <c r="E148" s="133" t="s">
        <v>440</v>
      </c>
      <c r="F148" s="134" t="s">
        <v>427</v>
      </c>
      <c r="G148" s="145" t="s">
        <v>445</v>
      </c>
      <c r="H148" s="132" t="s">
        <v>415</v>
      </c>
    </row>
    <row r="149" spans="1:8" ht="24.95" customHeight="1" x14ac:dyDescent="0.25">
      <c r="A149" s="132"/>
      <c r="B149" s="37" t="s">
        <v>229</v>
      </c>
      <c r="C149" s="138"/>
      <c r="D149" s="144"/>
      <c r="E149" s="133"/>
      <c r="F149" s="134"/>
      <c r="G149" s="145"/>
      <c r="H149" s="132"/>
    </row>
    <row r="150" spans="1:8" ht="24.95" customHeight="1" x14ac:dyDescent="0.25">
      <c r="A150" s="132"/>
      <c r="B150" s="37" t="s">
        <v>237</v>
      </c>
      <c r="C150" s="138"/>
      <c r="D150" s="144"/>
      <c r="E150" s="133"/>
      <c r="F150" s="134"/>
      <c r="G150" s="145"/>
      <c r="H150" s="132"/>
    </row>
    <row r="151" spans="1:8" ht="84.95" customHeight="1" x14ac:dyDescent="0.25">
      <c r="A151" s="37">
        <v>65</v>
      </c>
      <c r="B151" s="37" t="s">
        <v>23</v>
      </c>
      <c r="C151" s="38" t="s">
        <v>446</v>
      </c>
      <c r="D151" s="75" t="s">
        <v>272</v>
      </c>
      <c r="E151" s="39" t="s">
        <v>440</v>
      </c>
      <c r="F151" s="48" t="s">
        <v>427</v>
      </c>
      <c r="G151" s="37" t="s">
        <v>461</v>
      </c>
      <c r="H151" s="37" t="s">
        <v>415</v>
      </c>
    </row>
    <row r="152" spans="1:8" ht="20.100000000000001" customHeight="1" x14ac:dyDescent="0.25">
      <c r="A152" s="132">
        <v>66</v>
      </c>
      <c r="B152" s="37" t="s">
        <v>23</v>
      </c>
      <c r="C152" s="138" t="s">
        <v>447</v>
      </c>
      <c r="D152" s="144" t="s">
        <v>272</v>
      </c>
      <c r="E152" s="133" t="s">
        <v>440</v>
      </c>
      <c r="F152" s="134" t="s">
        <v>427</v>
      </c>
      <c r="G152" s="132" t="s">
        <v>462</v>
      </c>
      <c r="H152" s="132" t="s">
        <v>415</v>
      </c>
    </row>
    <row r="153" spans="1:8" ht="20.100000000000001" customHeight="1" x14ac:dyDescent="0.25">
      <c r="A153" s="132"/>
      <c r="B153" s="37" t="s">
        <v>243</v>
      </c>
      <c r="C153" s="138"/>
      <c r="D153" s="144"/>
      <c r="E153" s="133"/>
      <c r="F153" s="134"/>
      <c r="G153" s="132"/>
      <c r="H153" s="132"/>
    </row>
    <row r="154" spans="1:8" ht="20.100000000000001" customHeight="1" x14ac:dyDescent="0.25">
      <c r="A154" s="132"/>
      <c r="B154" s="37" t="s">
        <v>226</v>
      </c>
      <c r="C154" s="138"/>
      <c r="D154" s="144"/>
      <c r="E154" s="133"/>
      <c r="F154" s="134"/>
      <c r="G154" s="132"/>
      <c r="H154" s="132"/>
    </row>
    <row r="155" spans="1:8" ht="20.100000000000001" customHeight="1" x14ac:dyDescent="0.25">
      <c r="A155" s="132"/>
      <c r="B155" s="37" t="s">
        <v>22</v>
      </c>
      <c r="C155" s="138"/>
      <c r="D155" s="144"/>
      <c r="E155" s="133"/>
      <c r="F155" s="134"/>
      <c r="G155" s="132"/>
      <c r="H155" s="132"/>
    </row>
    <row r="156" spans="1:8" ht="75" customHeight="1" x14ac:dyDescent="0.25">
      <c r="A156" s="37">
        <v>67</v>
      </c>
      <c r="B156" s="37" t="s">
        <v>18</v>
      </c>
      <c r="C156" s="38" t="s">
        <v>448</v>
      </c>
      <c r="D156" s="75" t="s">
        <v>272</v>
      </c>
      <c r="E156" s="39" t="s">
        <v>440</v>
      </c>
      <c r="F156" s="48" t="s">
        <v>427</v>
      </c>
      <c r="G156" s="37" t="s">
        <v>463</v>
      </c>
      <c r="H156" s="37" t="s">
        <v>415</v>
      </c>
    </row>
    <row r="157" spans="1:8" ht="65.099999999999994" customHeight="1" x14ac:dyDescent="0.25">
      <c r="A157" s="37">
        <v>68</v>
      </c>
      <c r="B157" s="37" t="s">
        <v>18</v>
      </c>
      <c r="C157" s="38" t="s">
        <v>449</v>
      </c>
      <c r="D157" s="75" t="s">
        <v>272</v>
      </c>
      <c r="E157" s="39" t="s">
        <v>440</v>
      </c>
      <c r="F157" s="48" t="s">
        <v>427</v>
      </c>
      <c r="G157" s="37" t="s">
        <v>464</v>
      </c>
      <c r="H157" s="37" t="s">
        <v>415</v>
      </c>
    </row>
    <row r="158" spans="1:8" ht="140.1" customHeight="1" x14ac:dyDescent="0.25">
      <c r="A158" s="37">
        <v>69</v>
      </c>
      <c r="B158" s="37" t="s">
        <v>226</v>
      </c>
      <c r="C158" s="38" t="s">
        <v>465</v>
      </c>
      <c r="D158" s="39" t="s">
        <v>466</v>
      </c>
      <c r="E158" s="39" t="s">
        <v>631</v>
      </c>
      <c r="F158" s="48" t="s">
        <v>427</v>
      </c>
      <c r="G158" s="39" t="s">
        <v>849</v>
      </c>
      <c r="H158" s="39" t="s">
        <v>474</v>
      </c>
    </row>
    <row r="159" spans="1:8" ht="75" customHeight="1" x14ac:dyDescent="0.25">
      <c r="A159" s="132">
        <v>70</v>
      </c>
      <c r="B159" s="37" t="s">
        <v>226</v>
      </c>
      <c r="C159" s="131" t="s">
        <v>468</v>
      </c>
      <c r="D159" s="133" t="s">
        <v>469</v>
      </c>
      <c r="E159" s="133" t="s">
        <v>631</v>
      </c>
      <c r="F159" s="134" t="s">
        <v>427</v>
      </c>
      <c r="G159" s="133" t="s">
        <v>850</v>
      </c>
      <c r="H159" s="133" t="s">
        <v>474</v>
      </c>
    </row>
    <row r="160" spans="1:8" ht="75" customHeight="1" x14ac:dyDescent="0.25">
      <c r="A160" s="132"/>
      <c r="B160" s="37" t="s">
        <v>243</v>
      </c>
      <c r="C160" s="131"/>
      <c r="D160" s="133"/>
      <c r="E160" s="133"/>
      <c r="F160" s="134"/>
      <c r="G160" s="132"/>
      <c r="H160" s="132"/>
    </row>
    <row r="161" spans="1:9" ht="39.950000000000003" customHeight="1" x14ac:dyDescent="0.25">
      <c r="A161" s="132">
        <v>71</v>
      </c>
      <c r="B161" s="37" t="s">
        <v>23</v>
      </c>
      <c r="C161" s="131" t="s">
        <v>470</v>
      </c>
      <c r="D161" s="133" t="s">
        <v>471</v>
      </c>
      <c r="E161" s="133" t="s">
        <v>631</v>
      </c>
      <c r="F161" s="134" t="s">
        <v>427</v>
      </c>
      <c r="G161" s="133" t="s">
        <v>851</v>
      </c>
      <c r="H161" s="133" t="s">
        <v>475</v>
      </c>
    </row>
    <row r="162" spans="1:9" ht="39.950000000000003" customHeight="1" x14ac:dyDescent="0.25">
      <c r="A162" s="132"/>
      <c r="B162" s="37" t="s">
        <v>378</v>
      </c>
      <c r="C162" s="131"/>
      <c r="D162" s="133"/>
      <c r="E162" s="133"/>
      <c r="F162" s="134"/>
      <c r="G162" s="132"/>
      <c r="H162" s="132"/>
    </row>
    <row r="163" spans="1:9" ht="99.95" customHeight="1" x14ac:dyDescent="0.25">
      <c r="A163" s="132">
        <v>72</v>
      </c>
      <c r="B163" s="37" t="s">
        <v>237</v>
      </c>
      <c r="C163" s="138" t="s">
        <v>476</v>
      </c>
      <c r="D163" s="133" t="s">
        <v>477</v>
      </c>
      <c r="E163" s="133" t="s">
        <v>630</v>
      </c>
      <c r="F163" s="134" t="s">
        <v>427</v>
      </c>
      <c r="G163" s="133" t="s">
        <v>890</v>
      </c>
      <c r="H163" s="132"/>
      <c r="I163" s="155">
        <f ca="1">_xlfn.DAYS(H7,(DATE(2025,4,29)))</f>
        <v>118</v>
      </c>
    </row>
    <row r="164" spans="1:9" ht="99.95" customHeight="1" x14ac:dyDescent="0.25">
      <c r="A164" s="132"/>
      <c r="B164" s="37" t="s">
        <v>378</v>
      </c>
      <c r="C164" s="138"/>
      <c r="D164" s="133"/>
      <c r="E164" s="133"/>
      <c r="F164" s="134"/>
      <c r="G164" s="132"/>
      <c r="H164" s="132"/>
      <c r="I164" s="155"/>
    </row>
    <row r="165" spans="1:9" ht="84.95" customHeight="1" x14ac:dyDescent="0.25">
      <c r="A165" s="132">
        <v>73</v>
      </c>
      <c r="B165" s="37" t="s">
        <v>229</v>
      </c>
      <c r="C165" s="138" t="s">
        <v>479</v>
      </c>
      <c r="D165" s="133" t="s">
        <v>481</v>
      </c>
      <c r="E165" s="133" t="s">
        <v>630</v>
      </c>
      <c r="F165" s="134" t="s">
        <v>427</v>
      </c>
      <c r="G165" s="133" t="s">
        <v>852</v>
      </c>
      <c r="H165" s="133" t="s">
        <v>601</v>
      </c>
    </row>
    <row r="166" spans="1:9" ht="84.95" customHeight="1" x14ac:dyDescent="0.25">
      <c r="A166" s="132"/>
      <c r="B166" s="37" t="s">
        <v>237</v>
      </c>
      <c r="C166" s="138"/>
      <c r="D166" s="133"/>
      <c r="E166" s="133"/>
      <c r="F166" s="134"/>
      <c r="G166" s="133"/>
      <c r="H166" s="132"/>
    </row>
    <row r="167" spans="1:9" ht="210" customHeight="1" x14ac:dyDescent="0.25">
      <c r="A167" s="37">
        <v>74</v>
      </c>
      <c r="B167" s="37" t="s">
        <v>229</v>
      </c>
      <c r="C167" s="38" t="s">
        <v>482</v>
      </c>
      <c r="D167" s="39" t="s">
        <v>483</v>
      </c>
      <c r="E167" s="39" t="s">
        <v>630</v>
      </c>
      <c r="F167" s="48" t="s">
        <v>427</v>
      </c>
      <c r="G167" s="39" t="s">
        <v>853</v>
      </c>
      <c r="H167" s="39" t="s">
        <v>634</v>
      </c>
    </row>
    <row r="168" spans="1:9" ht="90" customHeight="1" x14ac:dyDescent="0.25">
      <c r="A168" s="132">
        <v>75</v>
      </c>
      <c r="B168" s="37" t="s">
        <v>18</v>
      </c>
      <c r="C168" s="138" t="s">
        <v>485</v>
      </c>
      <c r="D168" s="133" t="s">
        <v>484</v>
      </c>
      <c r="E168" s="133" t="s">
        <v>630</v>
      </c>
      <c r="F168" s="134" t="s">
        <v>427</v>
      </c>
      <c r="G168" s="133" t="s">
        <v>854</v>
      </c>
      <c r="H168" s="133" t="s">
        <v>643</v>
      </c>
    </row>
    <row r="169" spans="1:9" ht="90" customHeight="1" x14ac:dyDescent="0.25">
      <c r="A169" s="132"/>
      <c r="B169" s="37" t="s">
        <v>378</v>
      </c>
      <c r="C169" s="138"/>
      <c r="D169" s="133"/>
      <c r="E169" s="133"/>
      <c r="F169" s="134"/>
      <c r="G169" s="133"/>
      <c r="H169" s="132"/>
    </row>
    <row r="170" spans="1:9" ht="20.100000000000001" customHeight="1" x14ac:dyDescent="0.25">
      <c r="A170" s="132">
        <v>76</v>
      </c>
      <c r="B170" s="37" t="s">
        <v>226</v>
      </c>
      <c r="C170" s="131" t="s">
        <v>486</v>
      </c>
      <c r="D170" s="133" t="s">
        <v>487</v>
      </c>
      <c r="E170" s="133" t="s">
        <v>630</v>
      </c>
      <c r="F170" s="134" t="s">
        <v>427</v>
      </c>
      <c r="G170" s="133" t="s">
        <v>855</v>
      </c>
      <c r="H170" s="132"/>
      <c r="I170" s="155">
        <f ca="1">_xlfn.DAYS(H7,(DATE(2025,4,29)))</f>
        <v>118</v>
      </c>
    </row>
    <row r="171" spans="1:9" ht="20.100000000000001" customHeight="1" x14ac:dyDescent="0.25">
      <c r="A171" s="132"/>
      <c r="B171" s="37" t="s">
        <v>22</v>
      </c>
      <c r="C171" s="131"/>
      <c r="D171" s="133"/>
      <c r="E171" s="133"/>
      <c r="F171" s="134"/>
      <c r="G171" s="132"/>
      <c r="H171" s="132"/>
      <c r="I171" s="155"/>
    </row>
    <row r="172" spans="1:9" ht="20.100000000000001" customHeight="1" x14ac:dyDescent="0.25">
      <c r="A172" s="132"/>
      <c r="B172" s="37" t="s">
        <v>23</v>
      </c>
      <c r="C172" s="131"/>
      <c r="D172" s="133"/>
      <c r="E172" s="133"/>
      <c r="F172" s="134"/>
      <c r="G172" s="132"/>
      <c r="H172" s="132"/>
      <c r="I172" s="155"/>
    </row>
    <row r="173" spans="1:9" ht="20.100000000000001" customHeight="1" x14ac:dyDescent="0.25">
      <c r="A173" s="132"/>
      <c r="B173" s="37" t="s">
        <v>18</v>
      </c>
      <c r="C173" s="131"/>
      <c r="D173" s="133"/>
      <c r="E173" s="133"/>
      <c r="F173" s="134"/>
      <c r="G173" s="132"/>
      <c r="H173" s="132"/>
      <c r="I173" s="155"/>
    </row>
    <row r="174" spans="1:9" ht="20.100000000000001" customHeight="1" x14ac:dyDescent="0.25">
      <c r="A174" s="132"/>
      <c r="B174" s="37" t="s">
        <v>243</v>
      </c>
      <c r="C174" s="131"/>
      <c r="D174" s="133"/>
      <c r="E174" s="133"/>
      <c r="F174" s="134"/>
      <c r="G174" s="132"/>
      <c r="H174" s="132"/>
      <c r="I174" s="155"/>
    </row>
    <row r="175" spans="1:9" ht="150" customHeight="1" x14ac:dyDescent="0.25">
      <c r="A175" s="37">
        <v>77</v>
      </c>
      <c r="B175" s="37" t="s">
        <v>226</v>
      </c>
      <c r="C175" s="38" t="s">
        <v>488</v>
      </c>
      <c r="D175" s="39" t="s">
        <v>489</v>
      </c>
      <c r="E175" s="39" t="s">
        <v>630</v>
      </c>
      <c r="F175" s="48" t="s">
        <v>427</v>
      </c>
      <c r="G175" s="39" t="s">
        <v>856</v>
      </c>
      <c r="H175" s="39" t="s">
        <v>644</v>
      </c>
    </row>
    <row r="176" spans="1:9" ht="60" customHeight="1" x14ac:dyDescent="0.25">
      <c r="A176" s="37">
        <v>78</v>
      </c>
      <c r="B176" s="37" t="s">
        <v>22</v>
      </c>
      <c r="C176" s="38" t="s">
        <v>490</v>
      </c>
      <c r="D176" s="39" t="s">
        <v>491</v>
      </c>
      <c r="E176" s="39" t="s">
        <v>630</v>
      </c>
      <c r="F176" s="48" t="s">
        <v>427</v>
      </c>
      <c r="G176" s="39" t="s">
        <v>857</v>
      </c>
      <c r="H176" s="39" t="s">
        <v>602</v>
      </c>
    </row>
    <row r="177" spans="1:9" ht="45" customHeight="1" x14ac:dyDescent="0.25">
      <c r="A177" s="37">
        <v>79</v>
      </c>
      <c r="B177" s="37" t="s">
        <v>378</v>
      </c>
      <c r="C177" s="38" t="s">
        <v>493</v>
      </c>
      <c r="D177" s="39" t="s">
        <v>563</v>
      </c>
      <c r="E177" s="39" t="s">
        <v>630</v>
      </c>
      <c r="F177" s="48" t="s">
        <v>427</v>
      </c>
      <c r="G177" s="37" t="s">
        <v>445</v>
      </c>
      <c r="H177" s="37" t="s">
        <v>415</v>
      </c>
    </row>
    <row r="178" spans="1:9" ht="95.1" customHeight="1" x14ac:dyDescent="0.25">
      <c r="A178" s="37">
        <v>80</v>
      </c>
      <c r="B178" s="37" t="s">
        <v>18</v>
      </c>
      <c r="C178" s="38" t="s">
        <v>506</v>
      </c>
      <c r="D178" s="39" t="s">
        <v>507</v>
      </c>
      <c r="E178" s="39" t="s">
        <v>629</v>
      </c>
      <c r="F178" s="48" t="s">
        <v>427</v>
      </c>
      <c r="G178" s="39" t="s">
        <v>858</v>
      </c>
      <c r="H178" s="37"/>
      <c r="I178" s="12">
        <f ca="1">_xlfn.DAYS(H7,(DATE(2025,5,6)))</f>
        <v>111</v>
      </c>
    </row>
    <row r="179" spans="1:9" ht="105" customHeight="1" x14ac:dyDescent="0.25">
      <c r="A179" s="37">
        <v>81</v>
      </c>
      <c r="B179" s="37" t="s">
        <v>18</v>
      </c>
      <c r="C179" s="38" t="s">
        <v>509</v>
      </c>
      <c r="D179" s="39" t="s">
        <v>510</v>
      </c>
      <c r="E179" s="39" t="s">
        <v>629</v>
      </c>
      <c r="F179" s="48" t="s">
        <v>427</v>
      </c>
      <c r="G179" s="37" t="s">
        <v>445</v>
      </c>
      <c r="H179" s="37" t="s">
        <v>415</v>
      </c>
    </row>
    <row r="180" spans="1:9" ht="35.1" customHeight="1" x14ac:dyDescent="0.25">
      <c r="A180" s="132">
        <v>82</v>
      </c>
      <c r="B180" s="37" t="s">
        <v>22</v>
      </c>
      <c r="C180" s="131" t="s">
        <v>511</v>
      </c>
      <c r="D180" s="133" t="s">
        <v>512</v>
      </c>
      <c r="E180" s="133" t="s">
        <v>629</v>
      </c>
      <c r="F180" s="134" t="s">
        <v>427</v>
      </c>
      <c r="G180" s="133" t="s">
        <v>859</v>
      </c>
      <c r="H180" s="133" t="s">
        <v>603</v>
      </c>
    </row>
    <row r="181" spans="1:9" ht="35.1" customHeight="1" x14ac:dyDescent="0.25">
      <c r="A181" s="132"/>
      <c r="B181" s="37" t="s">
        <v>243</v>
      </c>
      <c r="C181" s="131"/>
      <c r="D181" s="133"/>
      <c r="E181" s="133"/>
      <c r="F181" s="134"/>
      <c r="G181" s="132"/>
      <c r="H181" s="132"/>
    </row>
    <row r="182" spans="1:9" ht="35.1" customHeight="1" x14ac:dyDescent="0.25">
      <c r="A182" s="132">
        <v>83</v>
      </c>
      <c r="B182" s="37" t="s">
        <v>22</v>
      </c>
      <c r="C182" s="138" t="s">
        <v>513</v>
      </c>
      <c r="D182" s="133" t="s">
        <v>514</v>
      </c>
      <c r="E182" s="133" t="s">
        <v>629</v>
      </c>
      <c r="F182" s="134" t="s">
        <v>427</v>
      </c>
      <c r="G182" s="133" t="s">
        <v>860</v>
      </c>
      <c r="H182" s="132"/>
      <c r="I182" s="155">
        <f ca="1">_xlfn.DAYS(H7,(DATE(2025,5,6)))</f>
        <v>111</v>
      </c>
    </row>
    <row r="183" spans="1:9" ht="35.1" customHeight="1" x14ac:dyDescent="0.25">
      <c r="A183" s="132"/>
      <c r="B183" s="37" t="s">
        <v>243</v>
      </c>
      <c r="C183" s="138"/>
      <c r="D183" s="133"/>
      <c r="E183" s="133"/>
      <c r="F183" s="134"/>
      <c r="G183" s="132"/>
      <c r="H183" s="132"/>
      <c r="I183" s="155"/>
    </row>
    <row r="184" spans="1:9" ht="35.1" customHeight="1" x14ac:dyDescent="0.25">
      <c r="A184" s="132"/>
      <c r="B184" s="37" t="s">
        <v>23</v>
      </c>
      <c r="C184" s="138"/>
      <c r="D184" s="133"/>
      <c r="E184" s="133"/>
      <c r="F184" s="134"/>
      <c r="G184" s="132"/>
      <c r="H184" s="132"/>
      <c r="I184" s="155"/>
    </row>
    <row r="185" spans="1:9" ht="255" customHeight="1" x14ac:dyDescent="0.25">
      <c r="A185" s="37">
        <v>84</v>
      </c>
      <c r="B185" s="37" t="s">
        <v>229</v>
      </c>
      <c r="C185" s="38" t="s">
        <v>515</v>
      </c>
      <c r="D185" s="39" t="s">
        <v>516</v>
      </c>
      <c r="E185" s="39" t="s">
        <v>629</v>
      </c>
      <c r="F185" s="48" t="s">
        <v>427</v>
      </c>
      <c r="G185" s="39" t="s">
        <v>861</v>
      </c>
      <c r="H185" s="39" t="s">
        <v>708</v>
      </c>
    </row>
    <row r="186" spans="1:9" ht="65.099999999999994" customHeight="1" x14ac:dyDescent="0.25">
      <c r="A186" s="37">
        <v>85</v>
      </c>
      <c r="B186" s="37" t="s">
        <v>226</v>
      </c>
      <c r="C186" s="38" t="s">
        <v>517</v>
      </c>
      <c r="D186" s="39" t="s">
        <v>518</v>
      </c>
      <c r="E186" s="39" t="s">
        <v>508</v>
      </c>
      <c r="F186" s="48" t="s">
        <v>427</v>
      </c>
      <c r="G186" s="39" t="s">
        <v>862</v>
      </c>
      <c r="H186" s="37"/>
      <c r="I186" s="12">
        <f ca="1">_xlfn.DAYS(H7,(DATE(2025,5,6)))</f>
        <v>111</v>
      </c>
    </row>
    <row r="187" spans="1:9" ht="150" customHeight="1" x14ac:dyDescent="0.25">
      <c r="A187" s="37">
        <v>86</v>
      </c>
      <c r="B187" s="37" t="s">
        <v>226</v>
      </c>
      <c r="C187" s="38" t="s">
        <v>519</v>
      </c>
      <c r="D187" s="39" t="s">
        <v>520</v>
      </c>
      <c r="E187" s="39" t="s">
        <v>629</v>
      </c>
      <c r="F187" s="48" t="s">
        <v>427</v>
      </c>
      <c r="G187" s="39" t="s">
        <v>863</v>
      </c>
      <c r="H187" s="39" t="s">
        <v>635</v>
      </c>
    </row>
    <row r="188" spans="1:9" ht="45" customHeight="1" x14ac:dyDescent="0.25">
      <c r="A188" s="132">
        <v>87</v>
      </c>
      <c r="B188" s="37" t="s">
        <v>526</v>
      </c>
      <c r="C188" s="131" t="s">
        <v>527</v>
      </c>
      <c r="D188" s="133" t="s">
        <v>530</v>
      </c>
      <c r="E188" s="133" t="s">
        <v>628</v>
      </c>
      <c r="F188" s="134" t="s">
        <v>427</v>
      </c>
      <c r="G188" s="133" t="s">
        <v>864</v>
      </c>
      <c r="H188" s="133" t="s">
        <v>604</v>
      </c>
    </row>
    <row r="189" spans="1:9" ht="45" customHeight="1" x14ac:dyDescent="0.25">
      <c r="A189" s="132"/>
      <c r="B189" s="37" t="s">
        <v>378</v>
      </c>
      <c r="C189" s="131"/>
      <c r="D189" s="133"/>
      <c r="E189" s="133"/>
      <c r="F189" s="134"/>
      <c r="G189" s="133"/>
      <c r="H189" s="132"/>
    </row>
    <row r="190" spans="1:9" ht="35.1" customHeight="1" x14ac:dyDescent="0.25">
      <c r="A190" s="132">
        <v>88</v>
      </c>
      <c r="B190" s="37" t="s">
        <v>23</v>
      </c>
      <c r="C190" s="131" t="s">
        <v>532</v>
      </c>
      <c r="D190" s="133" t="s">
        <v>533</v>
      </c>
      <c r="E190" s="133" t="s">
        <v>628</v>
      </c>
      <c r="F190" s="134" t="s">
        <v>427</v>
      </c>
      <c r="G190" s="133" t="s">
        <v>865</v>
      </c>
      <c r="H190" s="133" t="s">
        <v>639</v>
      </c>
    </row>
    <row r="191" spans="1:9" ht="35.1" customHeight="1" x14ac:dyDescent="0.25">
      <c r="A191" s="132"/>
      <c r="B191" s="37" t="s">
        <v>526</v>
      </c>
      <c r="C191" s="131"/>
      <c r="D191" s="133"/>
      <c r="E191" s="133"/>
      <c r="F191" s="134"/>
      <c r="G191" s="133"/>
      <c r="H191" s="132"/>
    </row>
    <row r="192" spans="1:9" ht="35.1" customHeight="1" x14ac:dyDescent="0.25">
      <c r="A192" s="132"/>
      <c r="B192" s="37" t="s">
        <v>229</v>
      </c>
      <c r="C192" s="131"/>
      <c r="D192" s="133"/>
      <c r="E192" s="133"/>
      <c r="F192" s="134"/>
      <c r="G192" s="133"/>
      <c r="H192" s="132"/>
    </row>
    <row r="193" spans="1:9" ht="35.1" customHeight="1" x14ac:dyDescent="0.25">
      <c r="A193" s="132"/>
      <c r="B193" s="37" t="s">
        <v>22</v>
      </c>
      <c r="C193" s="131"/>
      <c r="D193" s="133"/>
      <c r="E193" s="133"/>
      <c r="F193" s="134"/>
      <c r="G193" s="133"/>
      <c r="H193" s="132"/>
    </row>
    <row r="194" spans="1:9" ht="35.1" customHeight="1" x14ac:dyDescent="0.25">
      <c r="A194" s="132"/>
      <c r="B194" s="37" t="s">
        <v>18</v>
      </c>
      <c r="C194" s="131"/>
      <c r="D194" s="133"/>
      <c r="E194" s="133"/>
      <c r="F194" s="134"/>
      <c r="G194" s="133"/>
      <c r="H194" s="132"/>
    </row>
    <row r="195" spans="1:9" ht="35.1" customHeight="1" x14ac:dyDescent="0.25">
      <c r="A195" s="132"/>
      <c r="B195" s="37" t="s">
        <v>226</v>
      </c>
      <c r="C195" s="131"/>
      <c r="D195" s="133"/>
      <c r="E195" s="133"/>
      <c r="F195" s="134"/>
      <c r="G195" s="133"/>
      <c r="H195" s="132"/>
    </row>
    <row r="196" spans="1:9" ht="30" customHeight="1" x14ac:dyDescent="0.25">
      <c r="A196" s="132">
        <v>89</v>
      </c>
      <c r="B196" s="37" t="s">
        <v>227</v>
      </c>
      <c r="C196" s="131" t="s">
        <v>534</v>
      </c>
      <c r="D196" s="133" t="s">
        <v>535</v>
      </c>
      <c r="E196" s="133" t="s">
        <v>628</v>
      </c>
      <c r="F196" s="134" t="s">
        <v>427</v>
      </c>
      <c r="G196" s="133" t="s">
        <v>866</v>
      </c>
      <c r="H196" s="132" t="s">
        <v>415</v>
      </c>
    </row>
    <row r="197" spans="1:9" ht="30" customHeight="1" x14ac:dyDescent="0.25">
      <c r="A197" s="132"/>
      <c r="B197" s="37" t="s">
        <v>243</v>
      </c>
      <c r="C197" s="131"/>
      <c r="D197" s="133"/>
      <c r="E197" s="133"/>
      <c r="F197" s="134"/>
      <c r="G197" s="132"/>
      <c r="H197" s="132"/>
    </row>
    <row r="198" spans="1:9" ht="30" customHeight="1" x14ac:dyDescent="0.25">
      <c r="A198" s="132"/>
      <c r="B198" s="37" t="s">
        <v>226</v>
      </c>
      <c r="C198" s="131"/>
      <c r="D198" s="133"/>
      <c r="E198" s="133"/>
      <c r="F198" s="134"/>
      <c r="G198" s="132"/>
      <c r="H198" s="132"/>
    </row>
    <row r="199" spans="1:9" ht="30" customHeight="1" x14ac:dyDescent="0.25">
      <c r="A199" s="132"/>
      <c r="B199" s="37" t="s">
        <v>22</v>
      </c>
      <c r="C199" s="131"/>
      <c r="D199" s="133"/>
      <c r="E199" s="133"/>
      <c r="F199" s="134"/>
      <c r="G199" s="132"/>
      <c r="H199" s="132"/>
    </row>
    <row r="200" spans="1:9" ht="35.1" customHeight="1" x14ac:dyDescent="0.25">
      <c r="A200" s="132">
        <v>90</v>
      </c>
      <c r="B200" s="37" t="s">
        <v>226</v>
      </c>
      <c r="C200" s="131" t="s">
        <v>539</v>
      </c>
      <c r="D200" s="133" t="s">
        <v>540</v>
      </c>
      <c r="E200" s="133" t="s">
        <v>628</v>
      </c>
      <c r="F200" s="134" t="s">
        <v>427</v>
      </c>
      <c r="G200" s="133" t="s">
        <v>867</v>
      </c>
      <c r="H200" s="133" t="s">
        <v>640</v>
      </c>
    </row>
    <row r="201" spans="1:9" ht="35.1" customHeight="1" x14ac:dyDescent="0.25">
      <c r="A201" s="132"/>
      <c r="B201" s="37" t="s">
        <v>538</v>
      </c>
      <c r="C201" s="131"/>
      <c r="D201" s="133"/>
      <c r="E201" s="133"/>
      <c r="F201" s="134"/>
      <c r="G201" s="132"/>
      <c r="H201" s="132"/>
    </row>
    <row r="202" spans="1:9" ht="39.950000000000003" customHeight="1" x14ac:dyDescent="0.25">
      <c r="A202" s="132">
        <v>91</v>
      </c>
      <c r="B202" s="37" t="s">
        <v>229</v>
      </c>
      <c r="C202" s="146" t="s">
        <v>541</v>
      </c>
      <c r="D202" s="133" t="s">
        <v>542</v>
      </c>
      <c r="E202" s="133" t="s">
        <v>628</v>
      </c>
      <c r="F202" s="134" t="s">
        <v>427</v>
      </c>
      <c r="G202" s="133" t="s">
        <v>543</v>
      </c>
      <c r="H202" s="132" t="s">
        <v>607</v>
      </c>
    </row>
    <row r="203" spans="1:9" ht="39.950000000000003" customHeight="1" x14ac:dyDescent="0.25">
      <c r="A203" s="132"/>
      <c r="B203" s="37" t="s">
        <v>378</v>
      </c>
      <c r="C203" s="146"/>
      <c r="D203" s="133"/>
      <c r="E203" s="133"/>
      <c r="F203" s="134"/>
      <c r="G203" s="133"/>
      <c r="H203" s="132"/>
    </row>
    <row r="204" spans="1:9" ht="90" customHeight="1" x14ac:dyDescent="0.25">
      <c r="A204" s="37">
        <v>92</v>
      </c>
      <c r="B204" s="37" t="s">
        <v>229</v>
      </c>
      <c r="C204" s="38" t="s">
        <v>545</v>
      </c>
      <c r="D204" s="39" t="s">
        <v>546</v>
      </c>
      <c r="E204" s="39" t="s">
        <v>628</v>
      </c>
      <c r="F204" s="48" t="s">
        <v>427</v>
      </c>
      <c r="G204" s="39" t="s">
        <v>868</v>
      </c>
      <c r="H204" s="39" t="s">
        <v>605</v>
      </c>
    </row>
    <row r="205" spans="1:9" ht="45" customHeight="1" x14ac:dyDescent="0.25">
      <c r="A205" s="132">
        <v>93</v>
      </c>
      <c r="B205" s="37" t="s">
        <v>23</v>
      </c>
      <c r="C205" s="138" t="s">
        <v>547</v>
      </c>
      <c r="D205" s="133" t="s">
        <v>548</v>
      </c>
      <c r="E205" s="133" t="s">
        <v>628</v>
      </c>
      <c r="F205" s="134" t="s">
        <v>427</v>
      </c>
      <c r="G205" s="133" t="s">
        <v>869</v>
      </c>
      <c r="H205" s="133" t="s">
        <v>638</v>
      </c>
    </row>
    <row r="206" spans="1:9" ht="45" customHeight="1" x14ac:dyDescent="0.25">
      <c r="A206" s="132"/>
      <c r="B206" s="37" t="s">
        <v>18</v>
      </c>
      <c r="C206" s="138"/>
      <c r="D206" s="133"/>
      <c r="E206" s="133"/>
      <c r="F206" s="134"/>
      <c r="G206" s="132"/>
      <c r="H206" s="132"/>
    </row>
    <row r="207" spans="1:9" ht="84.95" customHeight="1" x14ac:dyDescent="0.25">
      <c r="A207" s="37">
        <v>94</v>
      </c>
      <c r="B207" s="37" t="s">
        <v>229</v>
      </c>
      <c r="C207" s="38" t="s">
        <v>551</v>
      </c>
      <c r="D207" s="39" t="s">
        <v>552</v>
      </c>
      <c r="E207" s="39" t="s">
        <v>627</v>
      </c>
      <c r="F207" s="48" t="s">
        <v>427</v>
      </c>
      <c r="G207" s="39" t="s">
        <v>870</v>
      </c>
      <c r="H207" s="39" t="s">
        <v>637</v>
      </c>
    </row>
    <row r="208" spans="1:9" ht="65.099999999999994" customHeight="1" x14ac:dyDescent="0.25">
      <c r="A208" s="37">
        <v>95</v>
      </c>
      <c r="B208" s="37" t="s">
        <v>226</v>
      </c>
      <c r="C208" s="38" t="s">
        <v>554</v>
      </c>
      <c r="D208" s="39" t="s">
        <v>555</v>
      </c>
      <c r="E208" s="39" t="s">
        <v>627</v>
      </c>
      <c r="F208" s="48" t="s">
        <v>427</v>
      </c>
      <c r="G208" s="39" t="s">
        <v>871</v>
      </c>
      <c r="H208" s="39"/>
      <c r="I208" s="12">
        <f ca="1">_xlfn.DAYS(H7,(DATE(2025,5,20)))</f>
        <v>97</v>
      </c>
    </row>
    <row r="209" spans="1:9" ht="20.100000000000001" customHeight="1" x14ac:dyDescent="0.25">
      <c r="A209" s="132">
        <v>96</v>
      </c>
      <c r="B209" s="37" t="s">
        <v>226</v>
      </c>
      <c r="C209" s="147" t="s">
        <v>556</v>
      </c>
      <c r="D209" s="133" t="s">
        <v>557</v>
      </c>
      <c r="E209" s="133" t="s">
        <v>627</v>
      </c>
      <c r="F209" s="134" t="s">
        <v>427</v>
      </c>
      <c r="G209" s="133" t="s">
        <v>872</v>
      </c>
      <c r="H209" s="133" t="s">
        <v>606</v>
      </c>
    </row>
    <row r="210" spans="1:9" ht="20.100000000000001" customHeight="1" x14ac:dyDescent="0.25">
      <c r="A210" s="132"/>
      <c r="B210" s="37" t="s">
        <v>23</v>
      </c>
      <c r="C210" s="147"/>
      <c r="D210" s="133"/>
      <c r="E210" s="133"/>
      <c r="F210" s="134"/>
      <c r="G210" s="133"/>
      <c r="H210" s="132"/>
    </row>
    <row r="211" spans="1:9" ht="20.100000000000001" customHeight="1" x14ac:dyDescent="0.25">
      <c r="A211" s="132"/>
      <c r="B211" s="37" t="s">
        <v>243</v>
      </c>
      <c r="C211" s="147"/>
      <c r="D211" s="133"/>
      <c r="E211" s="133"/>
      <c r="F211" s="134"/>
      <c r="G211" s="133"/>
      <c r="H211" s="132"/>
    </row>
    <row r="212" spans="1:9" ht="20.100000000000001" customHeight="1" x14ac:dyDescent="0.25">
      <c r="A212" s="132"/>
      <c r="B212" s="37" t="s">
        <v>22</v>
      </c>
      <c r="C212" s="147"/>
      <c r="D212" s="133"/>
      <c r="E212" s="133"/>
      <c r="F212" s="134"/>
      <c r="G212" s="133"/>
      <c r="H212" s="132"/>
    </row>
    <row r="213" spans="1:9" ht="20.100000000000001" customHeight="1" x14ac:dyDescent="0.25">
      <c r="A213" s="132"/>
      <c r="B213" s="37" t="s">
        <v>18</v>
      </c>
      <c r="C213" s="147"/>
      <c r="D213" s="133"/>
      <c r="E213" s="133"/>
      <c r="F213" s="134"/>
      <c r="G213" s="133"/>
      <c r="H213" s="132"/>
    </row>
    <row r="214" spans="1:9" ht="39.950000000000003" customHeight="1" x14ac:dyDescent="0.25">
      <c r="A214" s="132">
        <v>97</v>
      </c>
      <c r="B214" s="37" t="s">
        <v>237</v>
      </c>
      <c r="C214" s="147" t="s">
        <v>559</v>
      </c>
      <c r="D214" s="133" t="s">
        <v>560</v>
      </c>
      <c r="E214" s="133" t="s">
        <v>627</v>
      </c>
      <c r="F214" s="134" t="s">
        <v>427</v>
      </c>
      <c r="G214" s="133" t="s">
        <v>873</v>
      </c>
      <c r="H214" s="133" t="s">
        <v>712</v>
      </c>
    </row>
    <row r="215" spans="1:9" ht="39.950000000000003" customHeight="1" x14ac:dyDescent="0.25">
      <c r="A215" s="132"/>
      <c r="B215" s="37" t="s">
        <v>538</v>
      </c>
      <c r="C215" s="147"/>
      <c r="D215" s="133"/>
      <c r="E215" s="133"/>
      <c r="F215" s="134"/>
      <c r="G215" s="133"/>
      <c r="H215" s="132"/>
    </row>
    <row r="216" spans="1:9" ht="65.099999999999994" customHeight="1" x14ac:dyDescent="0.25">
      <c r="A216" s="37">
        <v>98</v>
      </c>
      <c r="B216" s="37" t="s">
        <v>4</v>
      </c>
      <c r="C216" s="60" t="s">
        <v>564</v>
      </c>
      <c r="D216" s="39" t="s">
        <v>665</v>
      </c>
      <c r="E216" s="39" t="s">
        <v>627</v>
      </c>
      <c r="F216" s="48" t="s">
        <v>427</v>
      </c>
      <c r="G216" s="39" t="s">
        <v>562</v>
      </c>
      <c r="H216" s="22" t="s">
        <v>415</v>
      </c>
    </row>
    <row r="217" spans="1:9" ht="240" customHeight="1" x14ac:dyDescent="0.25">
      <c r="A217" s="37">
        <v>99</v>
      </c>
      <c r="B217" s="37" t="s">
        <v>229</v>
      </c>
      <c r="C217" s="60" t="s">
        <v>565</v>
      </c>
      <c r="D217" s="39" t="s">
        <v>584</v>
      </c>
      <c r="E217" s="39" t="s">
        <v>626</v>
      </c>
      <c r="F217" s="48" t="s">
        <v>427</v>
      </c>
      <c r="G217" s="39" t="s">
        <v>891</v>
      </c>
      <c r="H217" s="67" t="s">
        <v>636</v>
      </c>
    </row>
    <row r="218" spans="1:9" ht="45" customHeight="1" x14ac:dyDescent="0.25">
      <c r="A218" s="107">
        <v>100</v>
      </c>
      <c r="B218" s="37" t="s">
        <v>229</v>
      </c>
      <c r="C218" s="148" t="s">
        <v>567</v>
      </c>
      <c r="D218" s="110" t="s">
        <v>583</v>
      </c>
      <c r="E218" s="110" t="s">
        <v>626</v>
      </c>
      <c r="F218" s="113" t="s">
        <v>427</v>
      </c>
      <c r="G218" s="110" t="s">
        <v>874</v>
      </c>
      <c r="H218" s="137" t="s">
        <v>709</v>
      </c>
    </row>
    <row r="219" spans="1:9" ht="45" customHeight="1" x14ac:dyDescent="0.25">
      <c r="A219" s="108"/>
      <c r="B219" s="37" t="s">
        <v>237</v>
      </c>
      <c r="C219" s="149"/>
      <c r="D219" s="111"/>
      <c r="E219" s="111"/>
      <c r="F219" s="114"/>
      <c r="G219" s="111"/>
      <c r="H219" s="102"/>
    </row>
    <row r="220" spans="1:9" ht="45" customHeight="1" x14ac:dyDescent="0.25">
      <c r="A220" s="109"/>
      <c r="B220" s="37" t="s">
        <v>22</v>
      </c>
      <c r="C220" s="150"/>
      <c r="D220" s="112"/>
      <c r="E220" s="112"/>
      <c r="F220" s="115"/>
      <c r="G220" s="112"/>
      <c r="H220" s="103"/>
    </row>
    <row r="221" spans="1:9" ht="75" customHeight="1" x14ac:dyDescent="0.25">
      <c r="A221" s="37">
        <v>101</v>
      </c>
      <c r="B221" s="37" t="s">
        <v>226</v>
      </c>
      <c r="C221" s="60" t="s">
        <v>569</v>
      </c>
      <c r="D221" s="39" t="s">
        <v>582</v>
      </c>
      <c r="E221" s="39" t="s">
        <v>626</v>
      </c>
      <c r="F221" s="48" t="s">
        <v>427</v>
      </c>
      <c r="G221" s="39" t="s">
        <v>875</v>
      </c>
      <c r="H221" s="37"/>
      <c r="I221" s="12">
        <f ca="1">_xlfn.DAYS(H7,(DATE(2025,5,27)))</f>
        <v>90</v>
      </c>
    </row>
    <row r="222" spans="1:9" ht="99.95" customHeight="1" x14ac:dyDescent="0.25">
      <c r="A222" s="37">
        <v>102</v>
      </c>
      <c r="B222" s="37" t="s">
        <v>237</v>
      </c>
      <c r="C222" s="60" t="s">
        <v>570</v>
      </c>
      <c r="D222" s="39" t="s">
        <v>581</v>
      </c>
      <c r="E222" s="39" t="s">
        <v>626</v>
      </c>
      <c r="F222" s="48" t="s">
        <v>427</v>
      </c>
      <c r="G222" s="39" t="s">
        <v>571</v>
      </c>
      <c r="H222" s="90" t="s">
        <v>415</v>
      </c>
    </row>
    <row r="223" spans="1:9" ht="84.95" customHeight="1" x14ac:dyDescent="0.25">
      <c r="A223" s="37">
        <v>103</v>
      </c>
      <c r="B223" s="37" t="s">
        <v>237</v>
      </c>
      <c r="C223" s="60" t="s">
        <v>572</v>
      </c>
      <c r="D223" s="39" t="s">
        <v>645</v>
      </c>
      <c r="E223" s="39" t="s">
        <v>626</v>
      </c>
      <c r="F223" s="48" t="s">
        <v>427</v>
      </c>
      <c r="G223" s="39" t="s">
        <v>573</v>
      </c>
      <c r="H223" s="90" t="s">
        <v>415</v>
      </c>
    </row>
    <row r="224" spans="1:9" ht="24.95" customHeight="1" x14ac:dyDescent="0.25">
      <c r="A224" s="107">
        <v>104</v>
      </c>
      <c r="B224" s="37" t="s">
        <v>243</v>
      </c>
      <c r="C224" s="148" t="s">
        <v>574</v>
      </c>
      <c r="D224" s="151" t="s">
        <v>646</v>
      </c>
      <c r="E224" s="110" t="s">
        <v>626</v>
      </c>
      <c r="F224" s="113" t="s">
        <v>427</v>
      </c>
      <c r="G224" s="110" t="s">
        <v>892</v>
      </c>
      <c r="H224" s="137" t="s">
        <v>710</v>
      </c>
    </row>
    <row r="225" spans="1:9" ht="24.95" customHeight="1" x14ac:dyDescent="0.25">
      <c r="A225" s="108"/>
      <c r="B225" s="37" t="s">
        <v>22</v>
      </c>
      <c r="C225" s="149"/>
      <c r="D225" s="111"/>
      <c r="E225" s="111"/>
      <c r="F225" s="114"/>
      <c r="G225" s="111"/>
      <c r="H225" s="102"/>
    </row>
    <row r="226" spans="1:9" ht="24.95" customHeight="1" x14ac:dyDescent="0.25">
      <c r="A226" s="109"/>
      <c r="B226" s="37" t="s">
        <v>378</v>
      </c>
      <c r="C226" s="150"/>
      <c r="D226" s="112"/>
      <c r="E226" s="112"/>
      <c r="F226" s="115"/>
      <c r="G226" s="112"/>
      <c r="H226" s="103"/>
    </row>
    <row r="227" spans="1:9" ht="30" customHeight="1" x14ac:dyDescent="0.25">
      <c r="A227" s="107">
        <v>105</v>
      </c>
      <c r="B227" s="37" t="s">
        <v>18</v>
      </c>
      <c r="C227" s="148" t="s">
        <v>877</v>
      </c>
      <c r="D227" s="110" t="s">
        <v>580</v>
      </c>
      <c r="E227" s="110" t="s">
        <v>626</v>
      </c>
      <c r="F227" s="113" t="s">
        <v>427</v>
      </c>
      <c r="G227" s="110" t="s">
        <v>876</v>
      </c>
      <c r="H227" s="101" t="s">
        <v>415</v>
      </c>
    </row>
    <row r="228" spans="1:9" ht="30" customHeight="1" x14ac:dyDescent="0.25">
      <c r="A228" s="108"/>
      <c r="B228" s="37" t="s">
        <v>22</v>
      </c>
      <c r="C228" s="149"/>
      <c r="D228" s="111"/>
      <c r="E228" s="111"/>
      <c r="F228" s="114"/>
      <c r="G228" s="111"/>
      <c r="H228" s="102"/>
    </row>
    <row r="229" spans="1:9" ht="30" customHeight="1" x14ac:dyDescent="0.25">
      <c r="A229" s="108"/>
      <c r="B229" s="37" t="s">
        <v>243</v>
      </c>
      <c r="C229" s="149"/>
      <c r="D229" s="111"/>
      <c r="E229" s="111"/>
      <c r="F229" s="114"/>
      <c r="G229" s="111"/>
      <c r="H229" s="102"/>
    </row>
    <row r="230" spans="1:9" ht="30" customHeight="1" x14ac:dyDescent="0.25">
      <c r="A230" s="108"/>
      <c r="B230" s="37" t="s">
        <v>23</v>
      </c>
      <c r="C230" s="149"/>
      <c r="D230" s="111"/>
      <c r="E230" s="111"/>
      <c r="F230" s="114"/>
      <c r="G230" s="111"/>
      <c r="H230" s="102"/>
    </row>
    <row r="231" spans="1:9" ht="30" customHeight="1" x14ac:dyDescent="0.25">
      <c r="A231" s="109"/>
      <c r="B231" s="37" t="s">
        <v>226</v>
      </c>
      <c r="C231" s="150"/>
      <c r="D231" s="112"/>
      <c r="E231" s="112"/>
      <c r="F231" s="115"/>
      <c r="G231" s="112"/>
      <c r="H231" s="103"/>
    </row>
    <row r="232" spans="1:9" ht="75" customHeight="1" x14ac:dyDescent="0.25">
      <c r="A232" s="107">
        <v>106</v>
      </c>
      <c r="B232" s="37" t="s">
        <v>18</v>
      </c>
      <c r="C232" s="148" t="s">
        <v>577</v>
      </c>
      <c r="D232" s="110" t="s">
        <v>579</v>
      </c>
      <c r="E232" s="110" t="s">
        <v>626</v>
      </c>
      <c r="F232" s="113" t="s">
        <v>427</v>
      </c>
      <c r="G232" s="110" t="s">
        <v>878</v>
      </c>
      <c r="H232" s="137" t="s">
        <v>733</v>
      </c>
    </row>
    <row r="233" spans="1:9" ht="75" customHeight="1" x14ac:dyDescent="0.25">
      <c r="A233" s="109"/>
      <c r="B233" s="37" t="s">
        <v>23</v>
      </c>
      <c r="C233" s="150"/>
      <c r="D233" s="112"/>
      <c r="E233" s="112"/>
      <c r="F233" s="115"/>
      <c r="G233" s="112"/>
      <c r="H233" s="103"/>
    </row>
    <row r="234" spans="1:9" ht="180" x14ac:dyDescent="0.25">
      <c r="A234" s="37">
        <v>107</v>
      </c>
      <c r="B234" s="37" t="s">
        <v>229</v>
      </c>
      <c r="C234" s="60" t="s">
        <v>587</v>
      </c>
      <c r="D234" s="39" t="s">
        <v>585</v>
      </c>
      <c r="E234" s="39" t="s">
        <v>625</v>
      </c>
      <c r="F234" s="48" t="s">
        <v>427</v>
      </c>
      <c r="G234" s="39" t="s">
        <v>879</v>
      </c>
      <c r="H234" s="67" t="s">
        <v>711</v>
      </c>
    </row>
    <row r="235" spans="1:9" ht="54.95" customHeight="1" x14ac:dyDescent="0.25">
      <c r="A235" s="107">
        <v>108</v>
      </c>
      <c r="B235" s="37" t="s">
        <v>227</v>
      </c>
      <c r="C235" s="104" t="s">
        <v>588</v>
      </c>
      <c r="D235" s="110" t="s">
        <v>589</v>
      </c>
      <c r="E235" s="110" t="s">
        <v>625</v>
      </c>
      <c r="F235" s="113" t="s">
        <v>427</v>
      </c>
      <c r="G235" s="110" t="s">
        <v>880</v>
      </c>
      <c r="H235" s="107"/>
      <c r="I235" s="155">
        <f ca="1">_xlfn.DAYS($H$7,(DATE(2025,6,3)))</f>
        <v>83</v>
      </c>
    </row>
    <row r="236" spans="1:9" ht="54.95" customHeight="1" x14ac:dyDescent="0.25">
      <c r="A236" s="108"/>
      <c r="B236" s="37" t="s">
        <v>358</v>
      </c>
      <c r="C236" s="105"/>
      <c r="D236" s="111"/>
      <c r="E236" s="111"/>
      <c r="F236" s="114"/>
      <c r="G236" s="111"/>
      <c r="H236" s="108"/>
      <c r="I236" s="155"/>
    </row>
    <row r="237" spans="1:9" ht="54.95" customHeight="1" x14ac:dyDescent="0.25">
      <c r="A237" s="109"/>
      <c r="B237" s="37" t="s">
        <v>526</v>
      </c>
      <c r="C237" s="106"/>
      <c r="D237" s="112"/>
      <c r="E237" s="112"/>
      <c r="F237" s="115"/>
      <c r="G237" s="112"/>
      <c r="H237" s="109"/>
      <c r="I237" s="155"/>
    </row>
    <row r="238" spans="1:9" ht="35.1" customHeight="1" x14ac:dyDescent="0.25">
      <c r="A238" s="107">
        <v>109</v>
      </c>
      <c r="B238" s="37" t="s">
        <v>22</v>
      </c>
      <c r="C238" s="104" t="s">
        <v>591</v>
      </c>
      <c r="D238" s="110" t="s">
        <v>592</v>
      </c>
      <c r="E238" s="110" t="s">
        <v>625</v>
      </c>
      <c r="F238" s="113" t="s">
        <v>427</v>
      </c>
      <c r="G238" s="110" t="s">
        <v>881</v>
      </c>
      <c r="H238" s="107"/>
      <c r="I238" s="155">
        <f ca="1">_xlfn.DAYS($H$7,(DATE(2025,6,3)))</f>
        <v>83</v>
      </c>
    </row>
    <row r="239" spans="1:9" ht="35.1" customHeight="1" x14ac:dyDescent="0.25">
      <c r="A239" s="108"/>
      <c r="B239" s="37" t="s">
        <v>226</v>
      </c>
      <c r="C239" s="105"/>
      <c r="D239" s="111"/>
      <c r="E239" s="111"/>
      <c r="F239" s="114"/>
      <c r="G239" s="111"/>
      <c r="H239" s="108"/>
      <c r="I239" s="155"/>
    </row>
    <row r="240" spans="1:9" ht="35.1" customHeight="1" x14ac:dyDescent="0.25">
      <c r="A240" s="109"/>
      <c r="B240" s="37" t="s">
        <v>243</v>
      </c>
      <c r="C240" s="106"/>
      <c r="D240" s="112"/>
      <c r="E240" s="112"/>
      <c r="F240" s="115"/>
      <c r="G240" s="112"/>
      <c r="H240" s="109"/>
      <c r="I240" s="155"/>
    </row>
    <row r="241" spans="1:8" ht="20.100000000000001" customHeight="1" x14ac:dyDescent="0.25">
      <c r="A241" s="107">
        <v>110</v>
      </c>
      <c r="B241" s="37" t="s">
        <v>18</v>
      </c>
      <c r="C241" s="104" t="s">
        <v>595</v>
      </c>
      <c r="D241" s="110" t="s">
        <v>596</v>
      </c>
      <c r="E241" s="110" t="s">
        <v>625</v>
      </c>
      <c r="F241" s="113" t="s">
        <v>427</v>
      </c>
      <c r="G241" s="110" t="s">
        <v>594</v>
      </c>
      <c r="H241" s="101" t="s">
        <v>415</v>
      </c>
    </row>
    <row r="242" spans="1:8" ht="20.100000000000001" customHeight="1" x14ac:dyDescent="0.25">
      <c r="A242" s="108"/>
      <c r="B242" s="37" t="s">
        <v>23</v>
      </c>
      <c r="C242" s="105"/>
      <c r="D242" s="111"/>
      <c r="E242" s="111"/>
      <c r="F242" s="114"/>
      <c r="G242" s="111"/>
      <c r="H242" s="102"/>
    </row>
    <row r="243" spans="1:8" ht="20.100000000000001" customHeight="1" x14ac:dyDescent="0.25">
      <c r="A243" s="108"/>
      <c r="B243" s="37" t="s">
        <v>243</v>
      </c>
      <c r="C243" s="105"/>
      <c r="D243" s="111"/>
      <c r="E243" s="111"/>
      <c r="F243" s="114"/>
      <c r="G243" s="111"/>
      <c r="H243" s="102"/>
    </row>
    <row r="244" spans="1:8" ht="20.100000000000001" customHeight="1" x14ac:dyDescent="0.25">
      <c r="A244" s="109"/>
      <c r="B244" s="37" t="s">
        <v>226</v>
      </c>
      <c r="C244" s="106"/>
      <c r="D244" s="112"/>
      <c r="E244" s="112"/>
      <c r="F244" s="115"/>
      <c r="G244" s="112"/>
      <c r="H244" s="103"/>
    </row>
    <row r="245" spans="1:8" ht="24.95" customHeight="1" x14ac:dyDescent="0.25">
      <c r="A245" s="107">
        <v>111</v>
      </c>
      <c r="B245" s="37" t="s">
        <v>18</v>
      </c>
      <c r="C245" s="104" t="s">
        <v>597</v>
      </c>
      <c r="D245" s="110" t="s">
        <v>598</v>
      </c>
      <c r="E245" s="110" t="s">
        <v>625</v>
      </c>
      <c r="F245" s="113" t="s">
        <v>427</v>
      </c>
      <c r="G245" s="110" t="s">
        <v>599</v>
      </c>
      <c r="H245" s="101" t="s">
        <v>415</v>
      </c>
    </row>
    <row r="246" spans="1:8" ht="24.95" customHeight="1" x14ac:dyDescent="0.25">
      <c r="A246" s="108"/>
      <c r="B246" s="37" t="s">
        <v>23</v>
      </c>
      <c r="C246" s="105"/>
      <c r="D246" s="111"/>
      <c r="E246" s="111"/>
      <c r="F246" s="114"/>
      <c r="G246" s="111"/>
      <c r="H246" s="102"/>
    </row>
    <row r="247" spans="1:8" ht="24.95" customHeight="1" x14ac:dyDescent="0.25">
      <c r="A247" s="108"/>
      <c r="B247" s="37" t="s">
        <v>243</v>
      </c>
      <c r="C247" s="105"/>
      <c r="D247" s="111"/>
      <c r="E247" s="111"/>
      <c r="F247" s="114"/>
      <c r="G247" s="111"/>
      <c r="H247" s="102"/>
    </row>
    <row r="248" spans="1:8" ht="24.95" customHeight="1" x14ac:dyDescent="0.25">
      <c r="A248" s="109"/>
      <c r="B248" s="37" t="s">
        <v>226</v>
      </c>
      <c r="C248" s="106"/>
      <c r="D248" s="112"/>
      <c r="E248" s="112"/>
      <c r="F248" s="115"/>
      <c r="G248" s="112"/>
      <c r="H248" s="103"/>
    </row>
    <row r="249" spans="1:8" ht="20.100000000000001" customHeight="1" x14ac:dyDescent="0.25">
      <c r="A249" s="107">
        <v>112</v>
      </c>
      <c r="B249" s="37" t="s">
        <v>226</v>
      </c>
      <c r="C249" s="104" t="s">
        <v>609</v>
      </c>
      <c r="D249" s="110" t="s">
        <v>610</v>
      </c>
      <c r="E249" s="110" t="s">
        <v>611</v>
      </c>
      <c r="F249" s="113" t="s">
        <v>427</v>
      </c>
      <c r="G249" s="110" t="s">
        <v>882</v>
      </c>
      <c r="H249" s="137" t="s">
        <v>734</v>
      </c>
    </row>
    <row r="250" spans="1:8" ht="20.100000000000001" customHeight="1" x14ac:dyDescent="0.25">
      <c r="A250" s="108"/>
      <c r="B250" s="37" t="s">
        <v>23</v>
      </c>
      <c r="C250" s="105"/>
      <c r="D250" s="111"/>
      <c r="E250" s="111"/>
      <c r="F250" s="114"/>
      <c r="G250" s="111"/>
      <c r="H250" s="102"/>
    </row>
    <row r="251" spans="1:8" ht="20.100000000000001" customHeight="1" x14ac:dyDescent="0.25">
      <c r="A251" s="108"/>
      <c r="B251" s="37" t="s">
        <v>18</v>
      </c>
      <c r="C251" s="105"/>
      <c r="D251" s="111"/>
      <c r="E251" s="111"/>
      <c r="F251" s="114"/>
      <c r="G251" s="111"/>
      <c r="H251" s="102"/>
    </row>
    <row r="252" spans="1:8" ht="20.100000000000001" customHeight="1" x14ac:dyDescent="0.25">
      <c r="A252" s="108"/>
      <c r="B252" s="37" t="s">
        <v>22</v>
      </c>
      <c r="C252" s="105"/>
      <c r="D252" s="111"/>
      <c r="E252" s="111"/>
      <c r="F252" s="114"/>
      <c r="G252" s="111"/>
      <c r="H252" s="102"/>
    </row>
    <row r="253" spans="1:8" ht="20.100000000000001" customHeight="1" x14ac:dyDescent="0.25">
      <c r="A253" s="109"/>
      <c r="B253" s="37" t="s">
        <v>243</v>
      </c>
      <c r="C253" s="106"/>
      <c r="D253" s="112"/>
      <c r="E253" s="112"/>
      <c r="F253" s="115"/>
      <c r="G253" s="112"/>
      <c r="H253" s="103"/>
    </row>
    <row r="254" spans="1:8" ht="30" customHeight="1" x14ac:dyDescent="0.25">
      <c r="A254" s="107">
        <v>113</v>
      </c>
      <c r="B254" s="37" t="s">
        <v>226</v>
      </c>
      <c r="C254" s="104" t="s">
        <v>613</v>
      </c>
      <c r="D254" s="110" t="s">
        <v>614</v>
      </c>
      <c r="E254" s="110" t="s">
        <v>611</v>
      </c>
      <c r="F254" s="113" t="s">
        <v>427</v>
      </c>
      <c r="G254" s="110" t="s">
        <v>883</v>
      </c>
      <c r="H254" s="137" t="s">
        <v>735</v>
      </c>
    </row>
    <row r="255" spans="1:8" ht="30" customHeight="1" x14ac:dyDescent="0.25">
      <c r="A255" s="108"/>
      <c r="B255" s="37" t="s">
        <v>243</v>
      </c>
      <c r="C255" s="105"/>
      <c r="D255" s="111"/>
      <c r="E255" s="111"/>
      <c r="F255" s="114"/>
      <c r="G255" s="111"/>
      <c r="H255" s="102"/>
    </row>
    <row r="256" spans="1:8" ht="30" customHeight="1" x14ac:dyDescent="0.25">
      <c r="A256" s="109"/>
      <c r="B256" s="37" t="s">
        <v>22</v>
      </c>
      <c r="C256" s="106"/>
      <c r="D256" s="112"/>
      <c r="E256" s="112"/>
      <c r="F256" s="115"/>
      <c r="G256" s="112"/>
      <c r="H256" s="103"/>
    </row>
    <row r="257" spans="1:9" ht="60" customHeight="1" x14ac:dyDescent="0.25">
      <c r="A257" s="70">
        <v>114</v>
      </c>
      <c r="B257" s="37" t="s">
        <v>4</v>
      </c>
      <c r="C257" s="73" t="s">
        <v>616</v>
      </c>
      <c r="D257" s="71" t="s">
        <v>617</v>
      </c>
      <c r="E257" s="71" t="s">
        <v>611</v>
      </c>
      <c r="F257" s="72" t="s">
        <v>427</v>
      </c>
      <c r="G257" s="71" t="s">
        <v>618</v>
      </c>
      <c r="H257" s="89" t="s">
        <v>415</v>
      </c>
    </row>
    <row r="258" spans="1:9" ht="120" x14ac:dyDescent="0.25">
      <c r="A258" s="70">
        <v>115</v>
      </c>
      <c r="B258" s="37" t="s">
        <v>18</v>
      </c>
      <c r="C258" s="73" t="s">
        <v>619</v>
      </c>
      <c r="D258" s="71" t="s">
        <v>620</v>
      </c>
      <c r="E258" s="71" t="s">
        <v>611</v>
      </c>
      <c r="F258" s="72" t="s">
        <v>427</v>
      </c>
      <c r="G258" s="71" t="s">
        <v>814</v>
      </c>
      <c r="H258" s="91"/>
      <c r="I258" s="12">
        <f ca="1">_xlfn.DAYS(H7,(DATE(2025,6,10)))</f>
        <v>76</v>
      </c>
    </row>
    <row r="259" spans="1:9" ht="45" customHeight="1" x14ac:dyDescent="0.25">
      <c r="A259" s="107">
        <v>116</v>
      </c>
      <c r="B259" s="37" t="s">
        <v>23</v>
      </c>
      <c r="C259" s="104" t="s">
        <v>674</v>
      </c>
      <c r="D259" s="110" t="s">
        <v>675</v>
      </c>
      <c r="E259" s="110" t="s">
        <v>611</v>
      </c>
      <c r="F259" s="125" t="s">
        <v>437</v>
      </c>
      <c r="G259" s="128" t="s">
        <v>417</v>
      </c>
      <c r="H259" s="101" t="s">
        <v>415</v>
      </c>
    </row>
    <row r="260" spans="1:9" ht="45" customHeight="1" x14ac:dyDescent="0.25">
      <c r="A260" s="108"/>
      <c r="B260" s="37" t="s">
        <v>22</v>
      </c>
      <c r="C260" s="105"/>
      <c r="D260" s="111"/>
      <c r="E260" s="111"/>
      <c r="F260" s="126"/>
      <c r="G260" s="129"/>
      <c r="H260" s="102"/>
    </row>
    <row r="261" spans="1:9" ht="45" customHeight="1" x14ac:dyDescent="0.25">
      <c r="A261" s="109"/>
      <c r="B261" s="37" t="s">
        <v>226</v>
      </c>
      <c r="C261" s="106"/>
      <c r="D261" s="112"/>
      <c r="E261" s="112"/>
      <c r="F261" s="127"/>
      <c r="G261" s="130"/>
      <c r="H261" s="103"/>
    </row>
    <row r="262" spans="1:9" ht="24.95" customHeight="1" x14ac:dyDescent="0.25">
      <c r="A262" s="132">
        <v>117</v>
      </c>
      <c r="B262" s="37" t="s">
        <v>22</v>
      </c>
      <c r="C262" s="131" t="s">
        <v>622</v>
      </c>
      <c r="D262" s="133" t="s">
        <v>623</v>
      </c>
      <c r="E262" s="133" t="s">
        <v>611</v>
      </c>
      <c r="F262" s="134" t="s">
        <v>427</v>
      </c>
      <c r="G262" s="133" t="s">
        <v>815</v>
      </c>
      <c r="H262" s="135" t="s">
        <v>415</v>
      </c>
    </row>
    <row r="263" spans="1:9" ht="24.95" customHeight="1" x14ac:dyDescent="0.25">
      <c r="A263" s="132"/>
      <c r="B263" s="37" t="s">
        <v>243</v>
      </c>
      <c r="C263" s="131"/>
      <c r="D263" s="133"/>
      <c r="E263" s="133"/>
      <c r="F263" s="134"/>
      <c r="G263" s="133"/>
      <c r="H263" s="136"/>
    </row>
    <row r="264" spans="1:9" ht="24.95" customHeight="1" x14ac:dyDescent="0.25">
      <c r="A264" s="132"/>
      <c r="B264" s="37" t="s">
        <v>226</v>
      </c>
      <c r="C264" s="131"/>
      <c r="D264" s="133"/>
      <c r="E264" s="133"/>
      <c r="F264" s="134"/>
      <c r="G264" s="133"/>
      <c r="H264" s="136"/>
    </row>
    <row r="265" spans="1:9" ht="24.95" customHeight="1" x14ac:dyDescent="0.25">
      <c r="A265" s="132"/>
      <c r="B265" s="37" t="s">
        <v>18</v>
      </c>
      <c r="C265" s="131"/>
      <c r="D265" s="133"/>
      <c r="E265" s="133"/>
      <c r="F265" s="134"/>
      <c r="G265" s="133"/>
      <c r="H265" s="136"/>
    </row>
    <row r="266" spans="1:9" ht="24.95" customHeight="1" x14ac:dyDescent="0.25">
      <c r="A266" s="132"/>
      <c r="B266" s="37" t="s">
        <v>23</v>
      </c>
      <c r="C266" s="131"/>
      <c r="D266" s="133"/>
      <c r="E266" s="133"/>
      <c r="F266" s="134"/>
      <c r="G266" s="133"/>
      <c r="H266" s="136"/>
    </row>
    <row r="267" spans="1:9" ht="285" x14ac:dyDescent="0.25">
      <c r="A267" s="5">
        <v>118</v>
      </c>
      <c r="B267" s="5" t="s">
        <v>229</v>
      </c>
      <c r="C267" s="31" t="s">
        <v>676</v>
      </c>
      <c r="D267" s="4" t="s">
        <v>677</v>
      </c>
      <c r="E267" s="4" t="s">
        <v>688</v>
      </c>
      <c r="F267" s="55" t="s">
        <v>427</v>
      </c>
      <c r="G267" s="4" t="s">
        <v>816</v>
      </c>
      <c r="H267" s="92"/>
      <c r="I267" s="12">
        <f ca="1">_xlfn.DAYS($H$7,(DATE(2025,6,17)))</f>
        <v>69</v>
      </c>
    </row>
    <row r="268" spans="1:9" ht="20.100000000000001" customHeight="1" x14ac:dyDescent="0.25">
      <c r="A268" s="107">
        <v>119</v>
      </c>
      <c r="B268" s="37" t="s">
        <v>226</v>
      </c>
      <c r="C268" s="104" t="s">
        <v>679</v>
      </c>
      <c r="D268" s="110" t="s">
        <v>680</v>
      </c>
      <c r="E268" s="110" t="s">
        <v>688</v>
      </c>
      <c r="F268" s="122" t="s">
        <v>427</v>
      </c>
      <c r="G268" s="110" t="s">
        <v>817</v>
      </c>
      <c r="H268" s="99"/>
      <c r="I268" s="155">
        <f ca="1">_xlfn.DAYS($H$7,(DATE(2025,6,17)))</f>
        <v>69</v>
      </c>
    </row>
    <row r="269" spans="1:9" ht="20.100000000000001" customHeight="1" x14ac:dyDescent="0.25">
      <c r="A269" s="108"/>
      <c r="B269" s="37" t="s">
        <v>243</v>
      </c>
      <c r="C269" s="105"/>
      <c r="D269" s="111"/>
      <c r="E269" s="111"/>
      <c r="F269" s="123"/>
      <c r="G269" s="111"/>
      <c r="H269" s="100"/>
      <c r="I269" s="155"/>
    </row>
    <row r="270" spans="1:9" ht="20.100000000000001" customHeight="1" x14ac:dyDescent="0.25">
      <c r="A270" s="108"/>
      <c r="B270" s="37" t="s">
        <v>22</v>
      </c>
      <c r="C270" s="105"/>
      <c r="D270" s="111"/>
      <c r="E270" s="111"/>
      <c r="F270" s="123"/>
      <c r="G270" s="111"/>
      <c r="H270" s="100"/>
      <c r="I270" s="155"/>
    </row>
    <row r="271" spans="1:9" ht="20.100000000000001" customHeight="1" x14ac:dyDescent="0.25">
      <c r="A271" s="108"/>
      <c r="B271" s="37" t="s">
        <v>23</v>
      </c>
      <c r="C271" s="105"/>
      <c r="D271" s="111"/>
      <c r="E271" s="111"/>
      <c r="F271" s="123"/>
      <c r="G271" s="111"/>
      <c r="H271" s="100"/>
      <c r="I271" s="155"/>
    </row>
    <row r="272" spans="1:9" ht="20.100000000000001" customHeight="1" x14ac:dyDescent="0.25">
      <c r="A272" s="109"/>
      <c r="B272" s="37" t="s">
        <v>18</v>
      </c>
      <c r="C272" s="106"/>
      <c r="D272" s="112"/>
      <c r="E272" s="112"/>
      <c r="F272" s="124"/>
      <c r="G272" s="112"/>
      <c r="H272" s="116"/>
      <c r="I272" s="155"/>
    </row>
    <row r="273" spans="1:9" ht="15" customHeight="1" x14ac:dyDescent="0.25">
      <c r="A273" s="107">
        <v>120</v>
      </c>
      <c r="B273" s="37" t="s">
        <v>226</v>
      </c>
      <c r="C273" s="104" t="s">
        <v>682</v>
      </c>
      <c r="D273" s="110" t="s">
        <v>683</v>
      </c>
      <c r="E273" s="110" t="s">
        <v>688</v>
      </c>
      <c r="F273" s="122" t="s">
        <v>427</v>
      </c>
      <c r="G273" s="110" t="s">
        <v>818</v>
      </c>
      <c r="H273" s="110"/>
      <c r="I273" s="155">
        <f ca="1">_xlfn.DAYS($H$7,(DATE(2025,6,17)))</f>
        <v>69</v>
      </c>
    </row>
    <row r="274" spans="1:9" ht="15" customHeight="1" x14ac:dyDescent="0.25">
      <c r="A274" s="108"/>
      <c r="B274" s="37" t="s">
        <v>243</v>
      </c>
      <c r="C274" s="105"/>
      <c r="D274" s="111"/>
      <c r="E274" s="111"/>
      <c r="F274" s="123"/>
      <c r="G274" s="108"/>
      <c r="H274" s="108"/>
      <c r="I274" s="155"/>
    </row>
    <row r="275" spans="1:9" ht="15" customHeight="1" x14ac:dyDescent="0.25">
      <c r="A275" s="108"/>
      <c r="B275" s="37" t="s">
        <v>22</v>
      </c>
      <c r="C275" s="105"/>
      <c r="D275" s="111"/>
      <c r="E275" s="111"/>
      <c r="F275" s="123"/>
      <c r="G275" s="108"/>
      <c r="H275" s="108"/>
      <c r="I275" s="155"/>
    </row>
    <row r="276" spans="1:9" ht="15" customHeight="1" x14ac:dyDescent="0.25">
      <c r="A276" s="108"/>
      <c r="B276" s="37" t="s">
        <v>23</v>
      </c>
      <c r="C276" s="105"/>
      <c r="D276" s="111"/>
      <c r="E276" s="111"/>
      <c r="F276" s="123"/>
      <c r="G276" s="108"/>
      <c r="H276" s="108"/>
      <c r="I276" s="155"/>
    </row>
    <row r="277" spans="1:9" ht="15" customHeight="1" x14ac:dyDescent="0.25">
      <c r="A277" s="109"/>
      <c r="B277" s="37" t="s">
        <v>18</v>
      </c>
      <c r="C277" s="106"/>
      <c r="D277" s="112"/>
      <c r="E277" s="112"/>
      <c r="F277" s="124"/>
      <c r="G277" s="109"/>
      <c r="H277" s="109"/>
      <c r="I277" s="155"/>
    </row>
    <row r="278" spans="1:9" ht="60" customHeight="1" x14ac:dyDescent="0.25">
      <c r="A278" s="107">
        <v>121</v>
      </c>
      <c r="B278" s="37" t="s">
        <v>227</v>
      </c>
      <c r="C278" s="104" t="s">
        <v>685</v>
      </c>
      <c r="D278" s="110" t="s">
        <v>686</v>
      </c>
      <c r="E278" s="110" t="s">
        <v>688</v>
      </c>
      <c r="F278" s="113" t="s">
        <v>427</v>
      </c>
      <c r="G278" s="110" t="s">
        <v>819</v>
      </c>
      <c r="H278" s="110"/>
      <c r="I278" s="155">
        <f ca="1">_xlfn.DAYS($H$7,(DATE(2025,6,17)))</f>
        <v>69</v>
      </c>
    </row>
    <row r="279" spans="1:9" ht="60" customHeight="1" x14ac:dyDescent="0.25">
      <c r="A279" s="109"/>
      <c r="B279" s="37" t="s">
        <v>378</v>
      </c>
      <c r="C279" s="106"/>
      <c r="D279" s="112"/>
      <c r="E279" s="112"/>
      <c r="F279" s="115"/>
      <c r="G279" s="112"/>
      <c r="H279" s="109"/>
      <c r="I279" s="155"/>
    </row>
    <row r="280" spans="1:9" ht="30" customHeight="1" x14ac:dyDescent="0.25">
      <c r="A280" s="107">
        <v>122</v>
      </c>
      <c r="B280" s="37" t="s">
        <v>18</v>
      </c>
      <c r="C280" s="104" t="s">
        <v>689</v>
      </c>
      <c r="D280" s="110" t="s">
        <v>690</v>
      </c>
      <c r="E280" s="110" t="s">
        <v>691</v>
      </c>
      <c r="F280" s="113" t="s">
        <v>427</v>
      </c>
      <c r="G280" s="110" t="s">
        <v>893</v>
      </c>
      <c r="H280" s="110" t="s">
        <v>792</v>
      </c>
    </row>
    <row r="281" spans="1:9" ht="30" customHeight="1" x14ac:dyDescent="0.25">
      <c r="A281" s="108"/>
      <c r="B281" s="37" t="s">
        <v>243</v>
      </c>
      <c r="C281" s="105"/>
      <c r="D281" s="111"/>
      <c r="E281" s="111"/>
      <c r="F281" s="114"/>
      <c r="G281" s="111"/>
      <c r="H281" s="108"/>
    </row>
    <row r="282" spans="1:9" ht="30" customHeight="1" x14ac:dyDescent="0.25">
      <c r="A282" s="108"/>
      <c r="B282" s="37" t="s">
        <v>237</v>
      </c>
      <c r="C282" s="105"/>
      <c r="D282" s="111"/>
      <c r="E282" s="111"/>
      <c r="F282" s="114"/>
      <c r="G282" s="111"/>
      <c r="H282" s="108"/>
    </row>
    <row r="283" spans="1:9" ht="30" customHeight="1" x14ac:dyDescent="0.25">
      <c r="A283" s="109"/>
      <c r="B283" s="37" t="s">
        <v>226</v>
      </c>
      <c r="C283" s="106"/>
      <c r="D283" s="112"/>
      <c r="E283" s="112"/>
      <c r="F283" s="115"/>
      <c r="G283" s="112"/>
      <c r="H283" s="109"/>
    </row>
    <row r="284" spans="1:9" ht="35.1" customHeight="1" x14ac:dyDescent="0.25">
      <c r="A284" s="107">
        <v>123</v>
      </c>
      <c r="B284" s="37" t="s">
        <v>22</v>
      </c>
      <c r="C284" s="104" t="s">
        <v>693</v>
      </c>
      <c r="D284" s="110" t="s">
        <v>694</v>
      </c>
      <c r="E284" s="110" t="s">
        <v>691</v>
      </c>
      <c r="F284" s="113" t="s">
        <v>427</v>
      </c>
      <c r="G284" s="110" t="s">
        <v>894</v>
      </c>
      <c r="H284" s="110" t="s">
        <v>793</v>
      </c>
    </row>
    <row r="285" spans="1:9" ht="35.1" customHeight="1" x14ac:dyDescent="0.25">
      <c r="A285" s="108"/>
      <c r="B285" s="37" t="s">
        <v>243</v>
      </c>
      <c r="C285" s="105"/>
      <c r="D285" s="111"/>
      <c r="E285" s="111"/>
      <c r="F285" s="114"/>
      <c r="G285" s="111"/>
      <c r="H285" s="108"/>
    </row>
    <row r="286" spans="1:9" ht="35.1" customHeight="1" x14ac:dyDescent="0.25">
      <c r="A286" s="108"/>
      <c r="B286" s="37" t="s">
        <v>226</v>
      </c>
      <c r="C286" s="105"/>
      <c r="D286" s="111"/>
      <c r="E286" s="111"/>
      <c r="F286" s="114"/>
      <c r="G286" s="111"/>
      <c r="H286" s="108"/>
    </row>
    <row r="287" spans="1:9" ht="35.1" customHeight="1" x14ac:dyDescent="0.25">
      <c r="A287" s="108"/>
      <c r="B287" s="37" t="s">
        <v>18</v>
      </c>
      <c r="C287" s="105"/>
      <c r="D287" s="111"/>
      <c r="E287" s="111"/>
      <c r="F287" s="114"/>
      <c r="G287" s="111"/>
      <c r="H287" s="108"/>
    </row>
    <row r="288" spans="1:9" ht="35.1" customHeight="1" x14ac:dyDescent="0.25">
      <c r="A288" s="109"/>
      <c r="B288" s="37" t="s">
        <v>23</v>
      </c>
      <c r="C288" s="106"/>
      <c r="D288" s="112"/>
      <c r="E288" s="112"/>
      <c r="F288" s="115"/>
      <c r="G288" s="112"/>
      <c r="H288" s="109"/>
    </row>
    <row r="289" spans="1:8" ht="39.950000000000003" customHeight="1" x14ac:dyDescent="0.25">
      <c r="A289" s="107">
        <v>124</v>
      </c>
      <c r="B289" s="37" t="s">
        <v>23</v>
      </c>
      <c r="C289" s="104" t="s">
        <v>695</v>
      </c>
      <c r="D289" s="110" t="s">
        <v>696</v>
      </c>
      <c r="E289" s="110" t="s">
        <v>691</v>
      </c>
      <c r="F289" s="113" t="s">
        <v>427</v>
      </c>
      <c r="G289" s="110" t="s">
        <v>884</v>
      </c>
      <c r="H289" s="107" t="s">
        <v>415</v>
      </c>
    </row>
    <row r="290" spans="1:8" ht="39.950000000000003" customHeight="1" x14ac:dyDescent="0.25">
      <c r="A290" s="109"/>
      <c r="B290" s="37" t="s">
        <v>18</v>
      </c>
      <c r="C290" s="106"/>
      <c r="D290" s="112"/>
      <c r="E290" s="112"/>
      <c r="F290" s="115"/>
      <c r="G290" s="109"/>
      <c r="H290" s="109"/>
    </row>
    <row r="291" spans="1:8" ht="15" customHeight="1" x14ac:dyDescent="0.25">
      <c r="A291" s="107">
        <v>125</v>
      </c>
      <c r="B291" s="37" t="s">
        <v>243</v>
      </c>
      <c r="C291" s="104" t="s">
        <v>698</v>
      </c>
      <c r="D291" s="110" t="s">
        <v>699</v>
      </c>
      <c r="E291" s="110" t="s">
        <v>691</v>
      </c>
      <c r="F291" s="113" t="s">
        <v>427</v>
      </c>
      <c r="G291" s="107" t="s">
        <v>700</v>
      </c>
      <c r="H291" s="121" t="s">
        <v>415</v>
      </c>
    </row>
    <row r="292" spans="1:8" ht="15" customHeight="1" x14ac:dyDescent="0.25">
      <c r="A292" s="108"/>
      <c r="B292" s="37" t="s">
        <v>226</v>
      </c>
      <c r="C292" s="105"/>
      <c r="D292" s="111"/>
      <c r="E292" s="111"/>
      <c r="F292" s="114"/>
      <c r="G292" s="108"/>
      <c r="H292" s="100"/>
    </row>
    <row r="293" spans="1:8" ht="15" customHeight="1" x14ac:dyDescent="0.25">
      <c r="A293" s="108"/>
      <c r="B293" s="37" t="s">
        <v>227</v>
      </c>
      <c r="C293" s="105"/>
      <c r="D293" s="111"/>
      <c r="E293" s="111"/>
      <c r="F293" s="114"/>
      <c r="G293" s="108"/>
      <c r="H293" s="100"/>
    </row>
    <row r="294" spans="1:8" ht="15" customHeight="1" x14ac:dyDescent="0.25">
      <c r="A294" s="108"/>
      <c r="B294" s="37" t="s">
        <v>22</v>
      </c>
      <c r="C294" s="105"/>
      <c r="D294" s="111"/>
      <c r="E294" s="111"/>
      <c r="F294" s="114"/>
      <c r="G294" s="108"/>
      <c r="H294" s="100"/>
    </row>
    <row r="295" spans="1:8" ht="15" customHeight="1" x14ac:dyDescent="0.25">
      <c r="A295" s="108"/>
      <c r="B295" s="37" t="s">
        <v>18</v>
      </c>
      <c r="C295" s="105"/>
      <c r="D295" s="111"/>
      <c r="E295" s="111"/>
      <c r="F295" s="114"/>
      <c r="G295" s="108"/>
      <c r="H295" s="100"/>
    </row>
    <row r="296" spans="1:8" ht="15" customHeight="1" x14ac:dyDescent="0.25">
      <c r="A296" s="108"/>
      <c r="B296" s="37" t="s">
        <v>23</v>
      </c>
      <c r="C296" s="105"/>
      <c r="D296" s="111"/>
      <c r="E296" s="111"/>
      <c r="F296" s="114"/>
      <c r="G296" s="108"/>
      <c r="H296" s="100"/>
    </row>
    <row r="297" spans="1:8" ht="15" customHeight="1" x14ac:dyDescent="0.25">
      <c r="A297" s="108"/>
      <c r="B297" s="37" t="s">
        <v>4</v>
      </c>
      <c r="C297" s="105"/>
      <c r="D297" s="111"/>
      <c r="E297" s="111"/>
      <c r="F297" s="114"/>
      <c r="G297" s="108"/>
      <c r="H297" s="100"/>
    </row>
    <row r="298" spans="1:8" ht="15" customHeight="1" x14ac:dyDescent="0.25">
      <c r="A298" s="109"/>
      <c r="B298" s="37" t="s">
        <v>237</v>
      </c>
      <c r="C298" s="106"/>
      <c r="D298" s="112"/>
      <c r="E298" s="112"/>
      <c r="F298" s="115"/>
      <c r="G298" s="109"/>
      <c r="H298" s="116"/>
    </row>
    <row r="299" spans="1:8" ht="120" x14ac:dyDescent="0.25">
      <c r="A299" s="37">
        <v>126</v>
      </c>
      <c r="B299" s="37" t="s">
        <v>227</v>
      </c>
      <c r="C299" s="38" t="s">
        <v>701</v>
      </c>
      <c r="D299" s="39" t="s">
        <v>702</v>
      </c>
      <c r="E299" s="39" t="s">
        <v>691</v>
      </c>
      <c r="F299" s="48" t="s">
        <v>427</v>
      </c>
      <c r="G299" s="39" t="s">
        <v>885</v>
      </c>
      <c r="H299" s="39" t="s">
        <v>736</v>
      </c>
    </row>
    <row r="300" spans="1:8" ht="90" customHeight="1" x14ac:dyDescent="0.25">
      <c r="A300" s="107">
        <v>127</v>
      </c>
      <c r="B300" s="37" t="s">
        <v>227</v>
      </c>
      <c r="C300" s="118" t="s">
        <v>704</v>
      </c>
      <c r="D300" s="110" t="s">
        <v>705</v>
      </c>
      <c r="E300" s="110" t="s">
        <v>691</v>
      </c>
      <c r="F300" s="113" t="s">
        <v>427</v>
      </c>
      <c r="G300" s="110" t="s">
        <v>886</v>
      </c>
      <c r="H300" s="110" t="s">
        <v>737</v>
      </c>
    </row>
    <row r="301" spans="1:8" ht="90" customHeight="1" x14ac:dyDescent="0.25">
      <c r="A301" s="109"/>
      <c r="B301" s="37" t="s">
        <v>378</v>
      </c>
      <c r="C301" s="120"/>
      <c r="D301" s="112"/>
      <c r="E301" s="112"/>
      <c r="F301" s="115"/>
      <c r="G301" s="112"/>
      <c r="H301" s="109"/>
    </row>
    <row r="302" spans="1:8" ht="24.95" customHeight="1" x14ac:dyDescent="0.25">
      <c r="A302" s="107">
        <v>128</v>
      </c>
      <c r="B302" s="107" t="s">
        <v>378</v>
      </c>
      <c r="C302" s="104" t="s">
        <v>713</v>
      </c>
      <c r="D302" s="110" t="s">
        <v>719</v>
      </c>
      <c r="E302" s="110" t="s">
        <v>714</v>
      </c>
      <c r="F302" s="113" t="s">
        <v>427</v>
      </c>
      <c r="G302" s="107" t="s">
        <v>445</v>
      </c>
      <c r="H302" s="101" t="s">
        <v>415</v>
      </c>
    </row>
    <row r="303" spans="1:8" ht="24.95" customHeight="1" x14ac:dyDescent="0.25">
      <c r="A303" s="109"/>
      <c r="B303" s="109"/>
      <c r="C303" s="106"/>
      <c r="D303" s="109"/>
      <c r="E303" s="112"/>
      <c r="F303" s="115"/>
      <c r="G303" s="109"/>
      <c r="H303" s="103"/>
    </row>
    <row r="304" spans="1:8" ht="30" customHeight="1" x14ac:dyDescent="0.25">
      <c r="A304" s="107">
        <v>129</v>
      </c>
      <c r="B304" s="37" t="s">
        <v>23</v>
      </c>
      <c r="C304" s="104" t="s">
        <v>715</v>
      </c>
      <c r="D304" s="110" t="s">
        <v>718</v>
      </c>
      <c r="E304" s="110" t="s">
        <v>714</v>
      </c>
      <c r="F304" s="113" t="s">
        <v>427</v>
      </c>
      <c r="G304" s="107" t="s">
        <v>445</v>
      </c>
      <c r="H304" s="101" t="s">
        <v>415</v>
      </c>
    </row>
    <row r="305" spans="1:9" ht="30" customHeight="1" x14ac:dyDescent="0.25">
      <c r="A305" s="109"/>
      <c r="B305" s="37" t="s">
        <v>378</v>
      </c>
      <c r="C305" s="106"/>
      <c r="D305" s="109"/>
      <c r="E305" s="112"/>
      <c r="F305" s="115"/>
      <c r="G305" s="109"/>
      <c r="H305" s="103"/>
    </row>
    <row r="306" spans="1:9" ht="15" customHeight="1" x14ac:dyDescent="0.25">
      <c r="A306" s="107">
        <v>130</v>
      </c>
      <c r="B306" s="37" t="s">
        <v>22</v>
      </c>
      <c r="C306" s="104" t="s">
        <v>716</v>
      </c>
      <c r="D306" s="110" t="s">
        <v>717</v>
      </c>
      <c r="E306" s="110" t="s">
        <v>714</v>
      </c>
      <c r="F306" s="113" t="s">
        <v>427</v>
      </c>
      <c r="G306" s="110" t="s">
        <v>820</v>
      </c>
      <c r="H306" s="110"/>
      <c r="I306" s="155">
        <f ca="1">_xlfn.DAYS($H$7,(DATE(2025,7,1)))</f>
        <v>55</v>
      </c>
    </row>
    <row r="307" spans="1:9" ht="15" customHeight="1" x14ac:dyDescent="0.25">
      <c r="A307" s="108"/>
      <c r="B307" s="37" t="s">
        <v>23</v>
      </c>
      <c r="C307" s="105"/>
      <c r="D307" s="111"/>
      <c r="E307" s="111"/>
      <c r="F307" s="114"/>
      <c r="G307" s="108"/>
      <c r="H307" s="108"/>
      <c r="I307" s="155"/>
    </row>
    <row r="308" spans="1:9" ht="15" customHeight="1" x14ac:dyDescent="0.25">
      <c r="A308" s="108"/>
      <c r="B308" s="37" t="s">
        <v>243</v>
      </c>
      <c r="C308" s="105"/>
      <c r="D308" s="111"/>
      <c r="E308" s="111"/>
      <c r="F308" s="114"/>
      <c r="G308" s="108"/>
      <c r="H308" s="108"/>
      <c r="I308" s="155"/>
    </row>
    <row r="309" spans="1:9" ht="15" customHeight="1" x14ac:dyDescent="0.25">
      <c r="A309" s="108"/>
      <c r="B309" s="37" t="s">
        <v>237</v>
      </c>
      <c r="C309" s="105"/>
      <c r="D309" s="111"/>
      <c r="E309" s="111"/>
      <c r="F309" s="114"/>
      <c r="G309" s="108"/>
      <c r="H309" s="108"/>
      <c r="I309" s="155"/>
    </row>
    <row r="310" spans="1:9" ht="15" customHeight="1" x14ac:dyDescent="0.25">
      <c r="A310" s="108"/>
      <c r="B310" s="37" t="s">
        <v>226</v>
      </c>
      <c r="C310" s="105"/>
      <c r="D310" s="111"/>
      <c r="E310" s="111"/>
      <c r="F310" s="114"/>
      <c r="G310" s="108"/>
      <c r="H310" s="108"/>
      <c r="I310" s="155"/>
    </row>
    <row r="311" spans="1:9" ht="15" customHeight="1" x14ac:dyDescent="0.25">
      <c r="A311" s="109"/>
      <c r="B311" s="37" t="s">
        <v>18</v>
      </c>
      <c r="C311" s="106"/>
      <c r="D311" s="112"/>
      <c r="E311" s="112"/>
      <c r="F311" s="115"/>
      <c r="G311" s="109"/>
      <c r="H311" s="109"/>
      <c r="I311" s="155"/>
    </row>
    <row r="312" spans="1:9" ht="24.95" customHeight="1" x14ac:dyDescent="0.25">
      <c r="A312" s="107">
        <v>131</v>
      </c>
      <c r="B312" s="37" t="s">
        <v>226</v>
      </c>
      <c r="C312" s="104" t="s">
        <v>720</v>
      </c>
      <c r="D312" s="110" t="s">
        <v>721</v>
      </c>
      <c r="E312" s="110" t="s">
        <v>714</v>
      </c>
      <c r="F312" s="113" t="s">
        <v>427</v>
      </c>
      <c r="G312" s="110" t="s">
        <v>821</v>
      </c>
      <c r="H312" s="110"/>
      <c r="I312" s="155">
        <f ca="1">_xlfn.DAYS($H$7,(DATE(2025,7,1)))</f>
        <v>55</v>
      </c>
    </row>
    <row r="313" spans="1:9" ht="24.95" customHeight="1" x14ac:dyDescent="0.25">
      <c r="A313" s="108"/>
      <c r="B313" s="37" t="s">
        <v>243</v>
      </c>
      <c r="C313" s="105"/>
      <c r="D313" s="111"/>
      <c r="E313" s="111"/>
      <c r="F313" s="114"/>
      <c r="G313" s="108"/>
      <c r="H313" s="108"/>
      <c r="I313" s="155"/>
    </row>
    <row r="314" spans="1:9" ht="24.95" customHeight="1" x14ac:dyDescent="0.25">
      <c r="A314" s="108"/>
      <c r="B314" s="37" t="s">
        <v>22</v>
      </c>
      <c r="C314" s="105"/>
      <c r="D314" s="111"/>
      <c r="E314" s="111"/>
      <c r="F314" s="114"/>
      <c r="G314" s="108"/>
      <c r="H314" s="108"/>
      <c r="I314" s="155"/>
    </row>
    <row r="315" spans="1:9" ht="24.95" customHeight="1" x14ac:dyDescent="0.25">
      <c r="A315" s="109"/>
      <c r="B315" s="37" t="s">
        <v>23</v>
      </c>
      <c r="C315" s="106"/>
      <c r="D315" s="112"/>
      <c r="E315" s="112"/>
      <c r="F315" s="115"/>
      <c r="G315" s="109"/>
      <c r="H315" s="109"/>
      <c r="I315" s="155"/>
    </row>
    <row r="316" spans="1:9" ht="90" x14ac:dyDescent="0.25">
      <c r="A316" s="37">
        <v>132</v>
      </c>
      <c r="B316" s="37" t="s">
        <v>23</v>
      </c>
      <c r="C316" s="40" t="s">
        <v>722</v>
      </c>
      <c r="D316" s="39" t="s">
        <v>723</v>
      </c>
      <c r="E316" s="39" t="s">
        <v>714</v>
      </c>
      <c r="F316" s="48" t="s">
        <v>427</v>
      </c>
      <c r="G316" s="39" t="s">
        <v>822</v>
      </c>
      <c r="H316" s="39"/>
      <c r="I316" s="12">
        <f ca="1">_xlfn.DAYS($H$7,(DATE(2025,7,1)))</f>
        <v>55</v>
      </c>
    </row>
    <row r="317" spans="1:9" ht="90" x14ac:dyDescent="0.25">
      <c r="A317" s="37">
        <v>133</v>
      </c>
      <c r="B317" s="37" t="s">
        <v>23</v>
      </c>
      <c r="C317" s="40" t="s">
        <v>724</v>
      </c>
      <c r="D317" s="39" t="s">
        <v>725</v>
      </c>
      <c r="E317" s="39" t="s">
        <v>714</v>
      </c>
      <c r="F317" s="48" t="s">
        <v>427</v>
      </c>
      <c r="G317" s="39" t="s">
        <v>823</v>
      </c>
      <c r="H317" s="39"/>
      <c r="I317" s="12">
        <f ca="1">_xlfn.DAYS($H$7,(DATE(2025,7,1)))</f>
        <v>55</v>
      </c>
    </row>
    <row r="318" spans="1:9" ht="24.95" customHeight="1" x14ac:dyDescent="0.25">
      <c r="A318" s="107">
        <v>134</v>
      </c>
      <c r="B318" s="37" t="s">
        <v>226</v>
      </c>
      <c r="C318" s="104" t="s">
        <v>726</v>
      </c>
      <c r="D318" s="110" t="s">
        <v>727</v>
      </c>
      <c r="E318" s="110" t="s">
        <v>714</v>
      </c>
      <c r="F318" s="113" t="s">
        <v>427</v>
      </c>
      <c r="G318" s="110" t="s">
        <v>887</v>
      </c>
      <c r="H318" s="110" t="s">
        <v>798</v>
      </c>
    </row>
    <row r="319" spans="1:9" ht="24.95" customHeight="1" x14ac:dyDescent="0.25">
      <c r="A319" s="108"/>
      <c r="B319" s="37" t="s">
        <v>23</v>
      </c>
      <c r="C319" s="105"/>
      <c r="D319" s="111"/>
      <c r="E319" s="111"/>
      <c r="F319" s="114"/>
      <c r="G319" s="108"/>
      <c r="H319" s="108"/>
    </row>
    <row r="320" spans="1:9" ht="24.95" customHeight="1" x14ac:dyDescent="0.25">
      <c r="A320" s="108"/>
      <c r="B320" s="37" t="s">
        <v>243</v>
      </c>
      <c r="C320" s="105"/>
      <c r="D320" s="111"/>
      <c r="E320" s="111"/>
      <c r="F320" s="114"/>
      <c r="G320" s="108"/>
      <c r="H320" s="108"/>
    </row>
    <row r="321" spans="1:9" ht="24.95" customHeight="1" x14ac:dyDescent="0.25">
      <c r="A321" s="109"/>
      <c r="B321" s="37" t="s">
        <v>22</v>
      </c>
      <c r="C321" s="106"/>
      <c r="D321" s="112"/>
      <c r="E321" s="112"/>
      <c r="F321" s="115"/>
      <c r="G321" s="109"/>
      <c r="H321" s="109"/>
    </row>
    <row r="322" spans="1:9" ht="30" customHeight="1" x14ac:dyDescent="0.25">
      <c r="A322" s="107">
        <v>135</v>
      </c>
      <c r="B322" s="37" t="s">
        <v>226</v>
      </c>
      <c r="C322" s="104" t="s">
        <v>757</v>
      </c>
      <c r="D322" s="110" t="s">
        <v>754</v>
      </c>
      <c r="E322" s="110" t="s">
        <v>755</v>
      </c>
      <c r="F322" s="113" t="s">
        <v>427</v>
      </c>
      <c r="G322" s="110" t="s">
        <v>824</v>
      </c>
      <c r="H322" s="99"/>
      <c r="I322" s="155">
        <f ca="1">_xlfn.DAYS($H$7,(DATE(2025,8,5)))</f>
        <v>20</v>
      </c>
    </row>
    <row r="323" spans="1:9" ht="30" customHeight="1" x14ac:dyDescent="0.25">
      <c r="A323" s="108"/>
      <c r="B323" s="37" t="s">
        <v>243</v>
      </c>
      <c r="C323" s="105"/>
      <c r="D323" s="111"/>
      <c r="E323" s="111"/>
      <c r="F323" s="114"/>
      <c r="G323" s="108"/>
      <c r="H323" s="100"/>
      <c r="I323" s="155"/>
    </row>
    <row r="324" spans="1:9" ht="30" customHeight="1" x14ac:dyDescent="0.25">
      <c r="A324" s="108"/>
      <c r="B324" s="37" t="s">
        <v>23</v>
      </c>
      <c r="C324" s="105"/>
      <c r="D324" s="111"/>
      <c r="E324" s="111"/>
      <c r="F324" s="114"/>
      <c r="G324" s="108"/>
      <c r="H324" s="100"/>
      <c r="I324" s="155"/>
    </row>
    <row r="325" spans="1:9" ht="30" customHeight="1" x14ac:dyDescent="0.25">
      <c r="A325" s="109"/>
      <c r="B325" s="37" t="s">
        <v>22</v>
      </c>
      <c r="C325" s="106"/>
      <c r="D325" s="112"/>
      <c r="E325" s="112"/>
      <c r="F325" s="115"/>
      <c r="G325" s="109"/>
      <c r="H325" s="116"/>
      <c r="I325" s="155"/>
    </row>
    <row r="326" spans="1:9" ht="30" customHeight="1" x14ac:dyDescent="0.25">
      <c r="A326" s="107">
        <v>136</v>
      </c>
      <c r="B326" s="37" t="s">
        <v>226</v>
      </c>
      <c r="C326" s="104" t="s">
        <v>768</v>
      </c>
      <c r="D326" s="110" t="s">
        <v>769</v>
      </c>
      <c r="E326" s="110" t="s">
        <v>755</v>
      </c>
      <c r="F326" s="113" t="s">
        <v>427</v>
      </c>
      <c r="G326" s="110" t="s">
        <v>825</v>
      </c>
      <c r="H326" s="99"/>
      <c r="I326" s="155">
        <f ca="1">_xlfn.DAYS($H$7,(DATE(2025,8,5)))</f>
        <v>20</v>
      </c>
    </row>
    <row r="327" spans="1:9" ht="30" customHeight="1" x14ac:dyDescent="0.25">
      <c r="A327" s="108"/>
      <c r="B327" s="37" t="s">
        <v>22</v>
      </c>
      <c r="C327" s="105"/>
      <c r="D327" s="111"/>
      <c r="E327" s="111"/>
      <c r="F327" s="114"/>
      <c r="G327" s="108"/>
      <c r="H327" s="100"/>
      <c r="I327" s="155"/>
    </row>
    <row r="328" spans="1:9" ht="30" customHeight="1" x14ac:dyDescent="0.25">
      <c r="A328" s="109"/>
      <c r="B328" s="37" t="s">
        <v>243</v>
      </c>
      <c r="C328" s="106"/>
      <c r="D328" s="112"/>
      <c r="E328" s="112"/>
      <c r="F328" s="115"/>
      <c r="G328" s="109"/>
      <c r="H328" s="116"/>
      <c r="I328" s="155"/>
    </row>
    <row r="329" spans="1:9" ht="195" customHeight="1" x14ac:dyDescent="0.25">
      <c r="A329" s="37">
        <v>137</v>
      </c>
      <c r="B329" s="37" t="s">
        <v>23</v>
      </c>
      <c r="C329" s="38" t="s">
        <v>771</v>
      </c>
      <c r="D329" s="39" t="s">
        <v>772</v>
      </c>
      <c r="E329" s="39" t="s">
        <v>755</v>
      </c>
      <c r="F329" s="48" t="s">
        <v>427</v>
      </c>
      <c r="G329" s="39" t="s">
        <v>826</v>
      </c>
      <c r="H329" s="75"/>
      <c r="I329" s="12">
        <f t="shared" ref="I329" ca="1" si="0">_xlfn.DAYS($H$7,45872)</f>
        <v>22</v>
      </c>
    </row>
    <row r="330" spans="1:9" ht="54.95" customHeight="1" x14ac:dyDescent="0.25">
      <c r="A330" s="107">
        <v>138</v>
      </c>
      <c r="B330" s="80" t="s">
        <v>229</v>
      </c>
      <c r="C330" s="118" t="s">
        <v>738</v>
      </c>
      <c r="D330" s="110" t="s">
        <v>739</v>
      </c>
      <c r="E330" s="110" t="s">
        <v>740</v>
      </c>
      <c r="F330" s="113" t="s">
        <v>427</v>
      </c>
      <c r="G330" s="110" t="s">
        <v>827</v>
      </c>
      <c r="H330" s="99"/>
      <c r="I330" s="155">
        <f ca="1">_xlfn.DAYS($H$7,(DATE(2025,8,12)))</f>
        <v>13</v>
      </c>
    </row>
    <row r="331" spans="1:9" ht="54.95" customHeight="1" x14ac:dyDescent="0.25">
      <c r="A331" s="108"/>
      <c r="B331" s="81"/>
      <c r="C331" s="119"/>
      <c r="D331" s="111"/>
      <c r="E331" s="111"/>
      <c r="F331" s="114"/>
      <c r="G331" s="111"/>
      <c r="H331" s="100"/>
      <c r="I331" s="155"/>
    </row>
    <row r="332" spans="1:9" ht="54.95" customHeight="1" x14ac:dyDescent="0.25">
      <c r="A332" s="109"/>
      <c r="B332" s="37" t="s">
        <v>378</v>
      </c>
      <c r="C332" s="120"/>
      <c r="D332" s="112"/>
      <c r="E332" s="112"/>
      <c r="F332" s="115"/>
      <c r="G332" s="112"/>
      <c r="H332" s="116"/>
      <c r="I332" s="155"/>
    </row>
    <row r="333" spans="1:9" ht="20.100000000000001" customHeight="1" x14ac:dyDescent="0.25">
      <c r="A333" s="107">
        <v>139</v>
      </c>
      <c r="B333" s="37" t="s">
        <v>226</v>
      </c>
      <c r="C333" s="118" t="s">
        <v>760</v>
      </c>
      <c r="D333" s="110" t="s">
        <v>758</v>
      </c>
      <c r="E333" s="110" t="s">
        <v>740</v>
      </c>
      <c r="F333" s="113" t="s">
        <v>427</v>
      </c>
      <c r="G333" s="110" t="s">
        <v>828</v>
      </c>
      <c r="H333" s="121"/>
      <c r="I333" s="155">
        <f t="shared" ref="I333" ca="1" si="1">_xlfn.DAYS($H$7,(DATE(2025,8,12)))</f>
        <v>13</v>
      </c>
    </row>
    <row r="334" spans="1:9" ht="20.100000000000001" customHeight="1" x14ac:dyDescent="0.25">
      <c r="A334" s="108"/>
      <c r="B334" s="37" t="s">
        <v>229</v>
      </c>
      <c r="C334" s="119"/>
      <c r="D334" s="111"/>
      <c r="E334" s="111"/>
      <c r="F334" s="114"/>
      <c r="G334" s="111"/>
      <c r="H334" s="100"/>
      <c r="I334" s="155"/>
    </row>
    <row r="335" spans="1:9" ht="20.100000000000001" customHeight="1" x14ac:dyDescent="0.25">
      <c r="A335" s="108"/>
      <c r="B335" s="37" t="s">
        <v>23</v>
      </c>
      <c r="C335" s="119"/>
      <c r="D335" s="111"/>
      <c r="E335" s="111"/>
      <c r="F335" s="114"/>
      <c r="G335" s="111"/>
      <c r="H335" s="100"/>
      <c r="I335" s="155"/>
    </row>
    <row r="336" spans="1:9" ht="20.100000000000001" customHeight="1" x14ac:dyDescent="0.25">
      <c r="A336" s="108"/>
      <c r="B336" s="37" t="s">
        <v>22</v>
      </c>
      <c r="C336" s="119"/>
      <c r="D336" s="111"/>
      <c r="E336" s="111"/>
      <c r="F336" s="114"/>
      <c r="G336" s="111"/>
      <c r="H336" s="100"/>
      <c r="I336" s="155"/>
    </row>
    <row r="337" spans="1:10" ht="20.100000000000001" customHeight="1" x14ac:dyDescent="0.25">
      <c r="A337" s="108"/>
      <c r="B337" s="37" t="s">
        <v>18</v>
      </c>
      <c r="C337" s="119"/>
      <c r="D337" s="111"/>
      <c r="E337" s="111"/>
      <c r="F337" s="114"/>
      <c r="G337" s="111"/>
      <c r="H337" s="100"/>
      <c r="I337" s="155"/>
    </row>
    <row r="338" spans="1:10" ht="20.100000000000001" customHeight="1" x14ac:dyDescent="0.25">
      <c r="A338" s="109"/>
      <c r="B338" s="37" t="s">
        <v>243</v>
      </c>
      <c r="C338" s="120"/>
      <c r="D338" s="112"/>
      <c r="E338" s="112"/>
      <c r="F338" s="115"/>
      <c r="G338" s="112"/>
      <c r="H338" s="116"/>
      <c r="I338" s="155"/>
    </row>
    <row r="339" spans="1:10" ht="120" x14ac:dyDescent="0.25">
      <c r="A339" s="70">
        <v>140</v>
      </c>
      <c r="B339" s="37" t="s">
        <v>226</v>
      </c>
      <c r="C339" s="73" t="s">
        <v>761</v>
      </c>
      <c r="D339" s="71" t="s">
        <v>762</v>
      </c>
      <c r="E339" s="71" t="s">
        <v>740</v>
      </c>
      <c r="F339" s="72" t="s">
        <v>427</v>
      </c>
      <c r="G339" s="71" t="s">
        <v>829</v>
      </c>
      <c r="H339" s="91"/>
      <c r="I339" s="12">
        <f ca="1">_xlfn.DAYS($H$7,(DATE(2025,8,12)))</f>
        <v>13</v>
      </c>
    </row>
    <row r="340" spans="1:10" ht="50.1" customHeight="1" x14ac:dyDescent="0.25">
      <c r="A340" s="107">
        <v>141</v>
      </c>
      <c r="B340" s="37" t="s">
        <v>237</v>
      </c>
      <c r="C340" s="104" t="s">
        <v>748</v>
      </c>
      <c r="D340" s="110" t="s">
        <v>749</v>
      </c>
      <c r="E340" s="110" t="s">
        <v>740</v>
      </c>
      <c r="F340" s="113" t="s">
        <v>427</v>
      </c>
      <c r="G340" s="110" t="s">
        <v>830</v>
      </c>
      <c r="H340" s="99"/>
      <c r="I340" s="12">
        <f ca="1">_xlfn.DAYS($H$7,(DATE(2025,8,12)))</f>
        <v>13</v>
      </c>
    </row>
    <row r="341" spans="1:10" ht="50.1" customHeight="1" x14ac:dyDescent="0.25">
      <c r="A341" s="109"/>
      <c r="B341" s="37" t="s">
        <v>23</v>
      </c>
      <c r="C341" s="106"/>
      <c r="D341" s="112"/>
      <c r="E341" s="112"/>
      <c r="F341" s="115"/>
      <c r="G341" s="112"/>
      <c r="H341" s="116"/>
      <c r="I341" s="98"/>
    </row>
    <row r="342" spans="1:10" ht="45" customHeight="1" x14ac:dyDescent="0.25">
      <c r="A342" s="107">
        <v>142</v>
      </c>
      <c r="B342" s="37" t="s">
        <v>237</v>
      </c>
      <c r="C342" s="104" t="s">
        <v>751</v>
      </c>
      <c r="D342" s="110" t="s">
        <v>752</v>
      </c>
      <c r="E342" s="110" t="s">
        <v>740</v>
      </c>
      <c r="F342" s="113" t="s">
        <v>427</v>
      </c>
      <c r="G342" s="107" t="s">
        <v>753</v>
      </c>
      <c r="H342" s="101" t="s">
        <v>806</v>
      </c>
    </row>
    <row r="343" spans="1:10" ht="45" customHeight="1" x14ac:dyDescent="0.25">
      <c r="A343" s="108"/>
      <c r="B343" s="37" t="s">
        <v>229</v>
      </c>
      <c r="C343" s="105"/>
      <c r="D343" s="111"/>
      <c r="E343" s="111"/>
      <c r="F343" s="114"/>
      <c r="G343" s="108"/>
      <c r="H343" s="102"/>
    </row>
    <row r="344" spans="1:10" ht="45" customHeight="1" x14ac:dyDescent="0.25">
      <c r="A344" s="108"/>
      <c r="B344" s="37" t="s">
        <v>4</v>
      </c>
      <c r="C344" s="105"/>
      <c r="D344" s="111"/>
      <c r="E344" s="111"/>
      <c r="F344" s="114"/>
      <c r="G344" s="108"/>
      <c r="H344" s="102"/>
    </row>
    <row r="345" spans="1:10" ht="45" customHeight="1" x14ac:dyDescent="0.25">
      <c r="A345" s="108"/>
      <c r="B345" s="37" t="s">
        <v>226</v>
      </c>
      <c r="C345" s="105"/>
      <c r="D345" s="111"/>
      <c r="E345" s="111"/>
      <c r="F345" s="114"/>
      <c r="G345" s="108"/>
      <c r="H345" s="102"/>
    </row>
    <row r="346" spans="1:10" ht="45" customHeight="1" x14ac:dyDescent="0.25">
      <c r="A346" s="109"/>
      <c r="B346" s="37" t="s">
        <v>22</v>
      </c>
      <c r="C346" s="106"/>
      <c r="D346" s="112"/>
      <c r="E346" s="112"/>
      <c r="F346" s="115"/>
      <c r="G346" s="109"/>
      <c r="H346" s="103"/>
    </row>
    <row r="347" spans="1:10" ht="35.1" customHeight="1" x14ac:dyDescent="0.25">
      <c r="A347" s="107">
        <v>143</v>
      </c>
      <c r="B347" s="37" t="s">
        <v>22</v>
      </c>
      <c r="C347" s="104" t="s">
        <v>764</v>
      </c>
      <c r="D347" s="110" t="s">
        <v>765</v>
      </c>
      <c r="E347" s="110" t="s">
        <v>740</v>
      </c>
      <c r="F347" s="113" t="s">
        <v>427</v>
      </c>
      <c r="G347" s="110" t="s">
        <v>831</v>
      </c>
      <c r="H347" s="99"/>
      <c r="I347" s="155">
        <f ca="1">_xlfn.DAYS($H$7,(DATE(2025,8,12)))</f>
        <v>13</v>
      </c>
      <c r="J347" s="97"/>
    </row>
    <row r="348" spans="1:10" ht="35.1" customHeight="1" x14ac:dyDescent="0.25">
      <c r="A348" s="109"/>
      <c r="B348" s="37" t="s">
        <v>378</v>
      </c>
      <c r="C348" s="106"/>
      <c r="D348" s="112"/>
      <c r="E348" s="112"/>
      <c r="F348" s="115"/>
      <c r="G348" s="109"/>
      <c r="H348" s="117"/>
      <c r="I348" s="155"/>
    </row>
    <row r="349" spans="1:10" ht="15" customHeight="1" x14ac:dyDescent="0.25">
      <c r="A349" s="107">
        <v>144</v>
      </c>
      <c r="B349" s="37" t="s">
        <v>229</v>
      </c>
      <c r="C349" s="104" t="s">
        <v>742</v>
      </c>
      <c r="D349" s="110" t="s">
        <v>743</v>
      </c>
      <c r="E349" s="110" t="s">
        <v>740</v>
      </c>
      <c r="F349" s="113" t="s">
        <v>427</v>
      </c>
      <c r="G349" s="110" t="s">
        <v>832</v>
      </c>
      <c r="H349" s="99"/>
      <c r="I349" s="155">
        <f ca="1">_xlfn.DAYS($H$7,45881)</f>
        <v>13</v>
      </c>
    </row>
    <row r="350" spans="1:10" ht="15" customHeight="1" x14ac:dyDescent="0.25">
      <c r="A350" s="108"/>
      <c r="B350" s="37" t="s">
        <v>237</v>
      </c>
      <c r="C350" s="105"/>
      <c r="D350" s="111"/>
      <c r="E350" s="111"/>
      <c r="F350" s="114"/>
      <c r="G350" s="111"/>
      <c r="H350" s="100"/>
      <c r="I350" s="155"/>
    </row>
    <row r="351" spans="1:10" ht="15" customHeight="1" x14ac:dyDescent="0.25">
      <c r="A351" s="108"/>
      <c r="B351" s="37" t="s">
        <v>22</v>
      </c>
      <c r="C351" s="105"/>
      <c r="D351" s="111"/>
      <c r="E351" s="111"/>
      <c r="F351" s="114"/>
      <c r="G351" s="111"/>
      <c r="H351" s="100"/>
      <c r="I351" s="155"/>
    </row>
    <row r="352" spans="1:10" ht="15" customHeight="1" x14ac:dyDescent="0.25">
      <c r="A352" s="108"/>
      <c r="B352" s="37" t="s">
        <v>18</v>
      </c>
      <c r="C352" s="105"/>
      <c r="D352" s="111"/>
      <c r="E352" s="111"/>
      <c r="F352" s="114"/>
      <c r="G352" s="111"/>
      <c r="H352" s="100"/>
      <c r="I352" s="155"/>
    </row>
    <row r="353" spans="1:9" ht="15" customHeight="1" x14ac:dyDescent="0.25">
      <c r="A353" s="108"/>
      <c r="B353" s="37" t="s">
        <v>243</v>
      </c>
      <c r="C353" s="105"/>
      <c r="D353" s="111"/>
      <c r="E353" s="111"/>
      <c r="F353" s="114"/>
      <c r="G353" s="111"/>
      <c r="H353" s="100"/>
      <c r="I353" s="155"/>
    </row>
    <row r="354" spans="1:9" ht="15" customHeight="1" x14ac:dyDescent="0.25">
      <c r="A354" s="108"/>
      <c r="B354" s="37" t="s">
        <v>23</v>
      </c>
      <c r="C354" s="105"/>
      <c r="D354" s="111"/>
      <c r="E354" s="111"/>
      <c r="F354" s="114"/>
      <c r="G354" s="111"/>
      <c r="H354" s="100"/>
      <c r="I354" s="155"/>
    </row>
    <row r="355" spans="1:9" ht="35.1" customHeight="1" x14ac:dyDescent="0.25">
      <c r="A355" s="107">
        <v>145</v>
      </c>
      <c r="B355" s="37" t="s">
        <v>229</v>
      </c>
      <c r="C355" s="104" t="s">
        <v>745</v>
      </c>
      <c r="D355" s="110" t="s">
        <v>746</v>
      </c>
      <c r="E355" s="110" t="s">
        <v>740</v>
      </c>
      <c r="F355" s="113" t="s">
        <v>427</v>
      </c>
      <c r="G355" s="110" t="s">
        <v>833</v>
      </c>
      <c r="H355" s="99"/>
      <c r="I355" s="155">
        <f ca="1">_xlfn.DAYS($H$7,45881)</f>
        <v>13</v>
      </c>
    </row>
    <row r="356" spans="1:9" ht="35.1" customHeight="1" x14ac:dyDescent="0.25">
      <c r="A356" s="108"/>
      <c r="B356" s="37" t="s">
        <v>22</v>
      </c>
      <c r="C356" s="105"/>
      <c r="D356" s="111"/>
      <c r="E356" s="111"/>
      <c r="F356" s="114"/>
      <c r="G356" s="111"/>
      <c r="H356" s="100"/>
      <c r="I356" s="155"/>
    </row>
    <row r="357" spans="1:9" ht="35.1" customHeight="1" x14ac:dyDescent="0.25">
      <c r="A357" s="109"/>
      <c r="B357" s="37" t="s">
        <v>237</v>
      </c>
      <c r="C357" s="106"/>
      <c r="D357" s="112"/>
      <c r="E357" s="112"/>
      <c r="F357" s="115"/>
      <c r="G357" s="112"/>
      <c r="H357" s="116"/>
      <c r="I357" s="155"/>
    </row>
    <row r="358" spans="1:9" ht="50.25" x14ac:dyDescent="0.25">
      <c r="A358" s="70">
        <v>146</v>
      </c>
      <c r="B358" s="37" t="s">
        <v>378</v>
      </c>
      <c r="C358" s="73" t="s">
        <v>810</v>
      </c>
      <c r="D358" s="71" t="s">
        <v>895</v>
      </c>
      <c r="E358" s="71" t="s">
        <v>740</v>
      </c>
      <c r="F358" s="72" t="s">
        <v>427</v>
      </c>
      <c r="G358" s="95" t="s">
        <v>811</v>
      </c>
      <c r="H358" s="96" t="s">
        <v>415</v>
      </c>
    </row>
    <row r="359" spans="1:9" ht="135" x14ac:dyDescent="0.25">
      <c r="A359" s="70">
        <v>147</v>
      </c>
      <c r="B359" s="37" t="s">
        <v>227</v>
      </c>
      <c r="C359" s="73" t="s">
        <v>775</v>
      </c>
      <c r="D359" s="71" t="s">
        <v>776</v>
      </c>
      <c r="E359" s="71" t="s">
        <v>777</v>
      </c>
      <c r="F359" s="72" t="s">
        <v>427</v>
      </c>
      <c r="G359" s="71" t="s">
        <v>888</v>
      </c>
      <c r="H359" s="89" t="s">
        <v>415</v>
      </c>
    </row>
    <row r="360" spans="1:9" ht="20.100000000000001" customHeight="1" x14ac:dyDescent="0.25">
      <c r="A360" s="107">
        <v>148</v>
      </c>
      <c r="B360" s="37" t="s">
        <v>18</v>
      </c>
      <c r="C360" s="104" t="s">
        <v>780</v>
      </c>
      <c r="D360" s="110" t="s">
        <v>781</v>
      </c>
      <c r="E360" s="110" t="s">
        <v>777</v>
      </c>
      <c r="F360" s="113" t="s">
        <v>427</v>
      </c>
      <c r="G360" s="107" t="s">
        <v>782</v>
      </c>
      <c r="H360" s="101" t="s">
        <v>415</v>
      </c>
    </row>
    <row r="361" spans="1:9" ht="20.100000000000001" customHeight="1" x14ac:dyDescent="0.25">
      <c r="A361" s="108"/>
      <c r="B361" s="37" t="s">
        <v>243</v>
      </c>
      <c r="C361" s="105"/>
      <c r="D361" s="111"/>
      <c r="E361" s="111"/>
      <c r="F361" s="114"/>
      <c r="G361" s="108"/>
      <c r="H361" s="102"/>
    </row>
    <row r="362" spans="1:9" ht="20.100000000000001" customHeight="1" x14ac:dyDescent="0.25">
      <c r="A362" s="108"/>
      <c r="B362" s="37" t="s">
        <v>23</v>
      </c>
      <c r="C362" s="105"/>
      <c r="D362" s="111"/>
      <c r="E362" s="111"/>
      <c r="F362" s="114"/>
      <c r="G362" s="108"/>
      <c r="H362" s="102"/>
    </row>
    <row r="363" spans="1:9" ht="20.100000000000001" customHeight="1" x14ac:dyDescent="0.25">
      <c r="A363" s="108"/>
      <c r="B363" s="37" t="s">
        <v>779</v>
      </c>
      <c r="C363" s="105"/>
      <c r="D363" s="111"/>
      <c r="E363" s="111"/>
      <c r="F363" s="114"/>
      <c r="G363" s="108"/>
      <c r="H363" s="102"/>
    </row>
    <row r="364" spans="1:9" ht="20.100000000000001" customHeight="1" x14ac:dyDescent="0.25">
      <c r="A364" s="109"/>
      <c r="B364" s="37" t="s">
        <v>22</v>
      </c>
      <c r="C364" s="106"/>
      <c r="D364" s="112"/>
      <c r="E364" s="112"/>
      <c r="F364" s="115"/>
      <c r="G364" s="109"/>
      <c r="H364" s="103"/>
    </row>
    <row r="365" spans="1:9" ht="20.100000000000001" customHeight="1" x14ac:dyDescent="0.25">
      <c r="A365" s="107">
        <v>149</v>
      </c>
      <c r="B365" s="37" t="s">
        <v>18</v>
      </c>
      <c r="C365" s="104" t="s">
        <v>783</v>
      </c>
      <c r="D365" s="110" t="s">
        <v>784</v>
      </c>
      <c r="E365" s="110" t="s">
        <v>777</v>
      </c>
      <c r="F365" s="113" t="s">
        <v>427</v>
      </c>
      <c r="G365" s="107" t="s">
        <v>785</v>
      </c>
      <c r="H365" s="101" t="s">
        <v>415</v>
      </c>
    </row>
    <row r="366" spans="1:9" ht="20.100000000000001" customHeight="1" x14ac:dyDescent="0.25">
      <c r="A366" s="108"/>
      <c r="B366" s="37" t="s">
        <v>243</v>
      </c>
      <c r="C366" s="105"/>
      <c r="D366" s="111"/>
      <c r="E366" s="111"/>
      <c r="F366" s="114"/>
      <c r="G366" s="108"/>
      <c r="H366" s="102"/>
    </row>
    <row r="367" spans="1:9" ht="20.100000000000001" customHeight="1" x14ac:dyDescent="0.25">
      <c r="A367" s="108"/>
      <c r="B367" s="37" t="s">
        <v>23</v>
      </c>
      <c r="C367" s="105"/>
      <c r="D367" s="111"/>
      <c r="E367" s="111"/>
      <c r="F367" s="114"/>
      <c r="G367" s="108"/>
      <c r="H367" s="102"/>
    </row>
    <row r="368" spans="1:9" ht="20.100000000000001" customHeight="1" x14ac:dyDescent="0.25">
      <c r="A368" s="108"/>
      <c r="B368" s="37" t="s">
        <v>22</v>
      </c>
      <c r="C368" s="105"/>
      <c r="D368" s="111"/>
      <c r="E368" s="111"/>
      <c r="F368" s="114"/>
      <c r="G368" s="108"/>
      <c r="H368" s="102"/>
    </row>
    <row r="369" spans="1:8" ht="20.100000000000001" customHeight="1" x14ac:dyDescent="0.25">
      <c r="A369" s="109"/>
      <c r="B369" s="37" t="s">
        <v>226</v>
      </c>
      <c r="C369" s="106"/>
      <c r="D369" s="112"/>
      <c r="E369" s="112"/>
      <c r="F369" s="115"/>
      <c r="G369" s="109"/>
      <c r="H369" s="103"/>
    </row>
    <row r="370" spans="1:8" ht="60" x14ac:dyDescent="0.25">
      <c r="A370" s="70">
        <v>150</v>
      </c>
      <c r="B370" s="37" t="s">
        <v>378</v>
      </c>
      <c r="C370" s="73" t="s">
        <v>813</v>
      </c>
      <c r="D370" s="71" t="s">
        <v>774</v>
      </c>
      <c r="E370" s="71" t="s">
        <v>777</v>
      </c>
      <c r="F370" s="72" t="s">
        <v>427</v>
      </c>
      <c r="G370" s="70" t="s">
        <v>445</v>
      </c>
      <c r="H370" s="89" t="s">
        <v>415</v>
      </c>
    </row>
    <row r="371" spans="1:8" x14ac:dyDescent="0.25">
      <c r="A371" s="70"/>
      <c r="B371" s="37"/>
      <c r="C371" s="73"/>
      <c r="D371" s="71"/>
      <c r="E371" s="71"/>
      <c r="F371" s="72"/>
      <c r="G371" s="70"/>
      <c r="H371" s="70"/>
    </row>
    <row r="372" spans="1:8" x14ac:dyDescent="0.25">
      <c r="A372" s="70"/>
      <c r="B372" s="37"/>
      <c r="C372" s="73"/>
      <c r="D372" s="71"/>
      <c r="E372" s="71"/>
      <c r="F372" s="72"/>
      <c r="G372" s="70"/>
      <c r="H372" s="70"/>
    </row>
    <row r="373" spans="1:8" x14ac:dyDescent="0.25">
      <c r="A373" s="70"/>
      <c r="B373" s="37"/>
      <c r="C373" s="73"/>
      <c r="D373" s="71"/>
      <c r="E373" s="71"/>
      <c r="F373" s="72"/>
      <c r="G373" s="70"/>
      <c r="H373" s="70"/>
    </row>
    <row r="374" spans="1:8" x14ac:dyDescent="0.25">
      <c r="A374" s="70"/>
      <c r="B374" s="37"/>
      <c r="C374" s="73"/>
      <c r="D374" s="71"/>
      <c r="E374" s="71"/>
      <c r="F374" s="72"/>
      <c r="G374" s="70"/>
      <c r="H374" s="70"/>
    </row>
    <row r="375" spans="1:8" x14ac:dyDescent="0.25">
      <c r="A375" s="70"/>
      <c r="B375" s="37"/>
      <c r="C375" s="73"/>
      <c r="D375" s="71"/>
      <c r="E375" s="71"/>
      <c r="F375" s="72"/>
      <c r="G375" s="70"/>
      <c r="H375" s="70"/>
    </row>
    <row r="376" spans="1:8" x14ac:dyDescent="0.25">
      <c r="A376" s="70"/>
      <c r="B376" s="37"/>
      <c r="C376" s="73"/>
      <c r="D376" s="71"/>
      <c r="E376" s="71"/>
      <c r="F376" s="72"/>
      <c r="G376" s="70"/>
      <c r="H376" s="70"/>
    </row>
    <row r="377" spans="1:8" x14ac:dyDescent="0.25">
      <c r="A377" s="70"/>
      <c r="B377" s="37"/>
      <c r="C377" s="73"/>
      <c r="D377" s="71"/>
      <c r="E377" s="71"/>
      <c r="F377" s="72"/>
      <c r="G377" s="70"/>
      <c r="H377" s="70"/>
    </row>
    <row r="378" spans="1:8" x14ac:dyDescent="0.25">
      <c r="A378" s="70"/>
      <c r="B378" s="37"/>
      <c r="C378" s="73"/>
      <c r="D378" s="71"/>
      <c r="E378" s="71"/>
      <c r="F378" s="72"/>
      <c r="G378" s="70"/>
      <c r="H378" s="70"/>
    </row>
    <row r="379" spans="1:8" x14ac:dyDescent="0.25">
      <c r="A379" s="70"/>
      <c r="B379" s="37"/>
      <c r="C379" s="73"/>
      <c r="D379" s="71"/>
      <c r="E379" s="71"/>
      <c r="F379" s="72"/>
      <c r="G379" s="70"/>
      <c r="H379" s="70"/>
    </row>
    <row r="380" spans="1:8" x14ac:dyDescent="0.25">
      <c r="A380" s="70"/>
      <c r="B380" s="37"/>
      <c r="C380" s="73"/>
      <c r="D380" s="71"/>
      <c r="E380" s="71"/>
      <c r="F380" s="72"/>
      <c r="G380" s="70"/>
      <c r="H380" s="70"/>
    </row>
    <row r="381" spans="1:8" x14ac:dyDescent="0.25">
      <c r="A381" s="70"/>
      <c r="B381" s="37"/>
      <c r="C381" s="73"/>
      <c r="D381" s="71"/>
      <c r="E381" s="71"/>
      <c r="F381" s="72"/>
      <c r="G381" s="70"/>
      <c r="H381" s="70"/>
    </row>
    <row r="382" spans="1:8" x14ac:dyDescent="0.25">
      <c r="A382" s="70"/>
      <c r="B382" s="37"/>
      <c r="C382" s="73"/>
      <c r="D382" s="71"/>
      <c r="E382" s="71"/>
      <c r="F382" s="72"/>
      <c r="G382" s="70"/>
      <c r="H382" s="70"/>
    </row>
    <row r="383" spans="1:8" x14ac:dyDescent="0.25">
      <c r="A383" s="70"/>
      <c r="B383" s="37"/>
      <c r="C383" s="73"/>
      <c r="D383" s="71"/>
      <c r="E383" s="71"/>
      <c r="F383" s="72"/>
      <c r="G383" s="70"/>
      <c r="H383" s="70"/>
    </row>
    <row r="384" spans="1:8" x14ac:dyDescent="0.25">
      <c r="A384" s="70"/>
      <c r="B384" s="37"/>
      <c r="C384" s="73"/>
      <c r="D384" s="71"/>
      <c r="E384" s="71"/>
      <c r="F384" s="72"/>
      <c r="G384" s="70"/>
      <c r="H384" s="70"/>
    </row>
    <row r="385" spans="1:8" x14ac:dyDescent="0.25">
      <c r="A385" s="70"/>
      <c r="B385" s="37"/>
      <c r="C385" s="73"/>
      <c r="D385" s="71"/>
      <c r="E385" s="71"/>
      <c r="F385" s="72"/>
      <c r="G385" s="70"/>
      <c r="H385" s="70"/>
    </row>
    <row r="386" spans="1:8" x14ac:dyDescent="0.25">
      <c r="A386" s="70"/>
      <c r="B386" s="37"/>
      <c r="C386" s="73"/>
      <c r="D386" s="71"/>
      <c r="E386" s="71"/>
      <c r="F386" s="72"/>
      <c r="G386" s="70"/>
      <c r="H386" s="70"/>
    </row>
    <row r="387" spans="1:8" x14ac:dyDescent="0.25">
      <c r="A387" s="70"/>
      <c r="B387" s="37"/>
      <c r="C387" s="73"/>
      <c r="D387" s="71"/>
      <c r="E387" s="71"/>
      <c r="F387" s="72"/>
      <c r="G387" s="70"/>
      <c r="H387" s="70"/>
    </row>
    <row r="388" spans="1:8" x14ac:dyDescent="0.25">
      <c r="A388" s="70"/>
      <c r="B388" s="37"/>
      <c r="C388" s="73"/>
      <c r="D388" s="71"/>
      <c r="E388" s="71"/>
      <c r="F388" s="72"/>
      <c r="G388" s="70"/>
      <c r="H388" s="70"/>
    </row>
    <row r="389" spans="1:8" x14ac:dyDescent="0.25">
      <c r="A389" s="70"/>
      <c r="B389" s="37"/>
      <c r="C389" s="73"/>
      <c r="D389" s="71"/>
      <c r="E389" s="71"/>
      <c r="F389" s="72"/>
      <c r="G389" s="70"/>
      <c r="H389" s="70"/>
    </row>
    <row r="390" spans="1:8" x14ac:dyDescent="0.25">
      <c r="A390" s="70"/>
      <c r="B390" s="37"/>
      <c r="C390" s="73"/>
      <c r="D390" s="71"/>
      <c r="E390" s="71"/>
      <c r="F390" s="72"/>
      <c r="G390" s="70"/>
      <c r="H390" s="70"/>
    </row>
    <row r="391" spans="1:8" x14ac:dyDescent="0.25">
      <c r="A391" s="37"/>
      <c r="B391" s="37"/>
      <c r="C391" s="40"/>
      <c r="D391" s="37"/>
      <c r="E391" s="37"/>
      <c r="F391" s="76"/>
      <c r="G391" s="37"/>
      <c r="H391" s="37"/>
    </row>
    <row r="392" spans="1:8" x14ac:dyDescent="0.25">
      <c r="A392" s="37"/>
    </row>
  </sheetData>
  <mergeCells count="667">
    <mergeCell ref="I312:I315"/>
    <mergeCell ref="I322:I325"/>
    <mergeCell ref="I326:I328"/>
    <mergeCell ref="I330:I332"/>
    <mergeCell ref="I333:I338"/>
    <mergeCell ref="I347:I348"/>
    <mergeCell ref="I349:I354"/>
    <mergeCell ref="I355:I357"/>
    <mergeCell ref="I163:I164"/>
    <mergeCell ref="I170:I174"/>
    <mergeCell ref="I182:I184"/>
    <mergeCell ref="I235:I237"/>
    <mergeCell ref="I238:I240"/>
    <mergeCell ref="I268:I272"/>
    <mergeCell ref="I273:I277"/>
    <mergeCell ref="I278:I279"/>
    <mergeCell ref="I306:I311"/>
    <mergeCell ref="I38:I40"/>
    <mergeCell ref="I68:I70"/>
    <mergeCell ref="I87:I89"/>
    <mergeCell ref="I93:I99"/>
    <mergeCell ref="I108:I109"/>
    <mergeCell ref="I110:I114"/>
    <mergeCell ref="I118:I120"/>
    <mergeCell ref="I135:I136"/>
    <mergeCell ref="E347:E348"/>
    <mergeCell ref="H280:H283"/>
    <mergeCell ref="G280:G283"/>
    <mergeCell ref="F280:F283"/>
    <mergeCell ref="E280:E283"/>
    <mergeCell ref="H284:H288"/>
    <mergeCell ref="F137:F138"/>
    <mergeCell ref="G137:G138"/>
    <mergeCell ref="H137:H138"/>
    <mergeCell ref="F128:F129"/>
    <mergeCell ref="G128:G129"/>
    <mergeCell ref="H128:H129"/>
    <mergeCell ref="F110:F114"/>
    <mergeCell ref="G110:G114"/>
    <mergeCell ref="H110:H114"/>
    <mergeCell ref="F74:F75"/>
    <mergeCell ref="D347:D348"/>
    <mergeCell ref="G347:G348"/>
    <mergeCell ref="A360:A364"/>
    <mergeCell ref="C360:C364"/>
    <mergeCell ref="D360:D364"/>
    <mergeCell ref="E360:E364"/>
    <mergeCell ref="F360:F364"/>
    <mergeCell ref="G360:G364"/>
    <mergeCell ref="F347:F348"/>
    <mergeCell ref="H360:H364"/>
    <mergeCell ref="A365:A369"/>
    <mergeCell ref="C365:C369"/>
    <mergeCell ref="D365:D369"/>
    <mergeCell ref="E365:E369"/>
    <mergeCell ref="F365:F369"/>
    <mergeCell ref="G365:G369"/>
    <mergeCell ref="H365:H369"/>
    <mergeCell ref="C300:C301"/>
    <mergeCell ref="A300:A301"/>
    <mergeCell ref="D300:D301"/>
    <mergeCell ref="E300:E301"/>
    <mergeCell ref="F300:F301"/>
    <mergeCell ref="G300:G301"/>
    <mergeCell ref="H300:H301"/>
    <mergeCell ref="A302:A303"/>
    <mergeCell ref="C302:C303"/>
    <mergeCell ref="D302:D303"/>
    <mergeCell ref="E302:E303"/>
    <mergeCell ref="F302:F303"/>
    <mergeCell ref="G302:G303"/>
    <mergeCell ref="H302:H303"/>
    <mergeCell ref="C304:C305"/>
    <mergeCell ref="A304:A305"/>
    <mergeCell ref="A289:A290"/>
    <mergeCell ref="C289:C290"/>
    <mergeCell ref="D289:D290"/>
    <mergeCell ref="E289:E290"/>
    <mergeCell ref="F289:F290"/>
    <mergeCell ref="G289:G290"/>
    <mergeCell ref="H289:H290"/>
    <mergeCell ref="A291:A298"/>
    <mergeCell ref="C291:C298"/>
    <mergeCell ref="D291:D298"/>
    <mergeCell ref="E291:E298"/>
    <mergeCell ref="F291:F298"/>
    <mergeCell ref="G291:G298"/>
    <mergeCell ref="H291:H298"/>
    <mergeCell ref="D280:D283"/>
    <mergeCell ref="C280:C283"/>
    <mergeCell ref="A280:A283"/>
    <mergeCell ref="A284:A288"/>
    <mergeCell ref="C284:C288"/>
    <mergeCell ref="D284:D288"/>
    <mergeCell ref="E284:E288"/>
    <mergeCell ref="F284:F288"/>
    <mergeCell ref="G284:G288"/>
    <mergeCell ref="C241:C244"/>
    <mergeCell ref="A241:A244"/>
    <mergeCell ref="E241:E244"/>
    <mergeCell ref="D241:D244"/>
    <mergeCell ref="F241:F244"/>
    <mergeCell ref="G241:G244"/>
    <mergeCell ref="H241:H244"/>
    <mergeCell ref="C245:C248"/>
    <mergeCell ref="A245:A248"/>
    <mergeCell ref="D245:D248"/>
    <mergeCell ref="E245:E248"/>
    <mergeCell ref="F245:F248"/>
    <mergeCell ref="H245:H248"/>
    <mergeCell ref="G245:G248"/>
    <mergeCell ref="C235:C237"/>
    <mergeCell ref="A235:A237"/>
    <mergeCell ref="D235:D237"/>
    <mergeCell ref="E235:E237"/>
    <mergeCell ref="F235:F237"/>
    <mergeCell ref="G235:G237"/>
    <mergeCell ref="H235:H237"/>
    <mergeCell ref="C238:C240"/>
    <mergeCell ref="D238:D240"/>
    <mergeCell ref="E238:E240"/>
    <mergeCell ref="F238:F240"/>
    <mergeCell ref="G238:G240"/>
    <mergeCell ref="A238:A240"/>
    <mergeCell ref="H238:H240"/>
    <mergeCell ref="C227:C231"/>
    <mergeCell ref="A227:A231"/>
    <mergeCell ref="D227:D231"/>
    <mergeCell ref="E227:E231"/>
    <mergeCell ref="F227:F231"/>
    <mergeCell ref="G227:G231"/>
    <mergeCell ref="H227:H231"/>
    <mergeCell ref="C232:C233"/>
    <mergeCell ref="A232:A233"/>
    <mergeCell ref="D232:D233"/>
    <mergeCell ref="E232:E233"/>
    <mergeCell ref="F232:F233"/>
    <mergeCell ref="H232:H233"/>
    <mergeCell ref="G232:G233"/>
    <mergeCell ref="C218:C220"/>
    <mergeCell ref="A218:A220"/>
    <mergeCell ref="D218:D220"/>
    <mergeCell ref="E218:E220"/>
    <mergeCell ref="F218:F220"/>
    <mergeCell ref="G218:G220"/>
    <mergeCell ref="H218:H220"/>
    <mergeCell ref="C224:C226"/>
    <mergeCell ref="A224:A226"/>
    <mergeCell ref="D224:D226"/>
    <mergeCell ref="E224:E226"/>
    <mergeCell ref="F224:F226"/>
    <mergeCell ref="G224:G226"/>
    <mergeCell ref="H224:H226"/>
    <mergeCell ref="C209:C213"/>
    <mergeCell ref="A209:A213"/>
    <mergeCell ref="D209:D213"/>
    <mergeCell ref="E209:E213"/>
    <mergeCell ref="F209:F213"/>
    <mergeCell ref="G209:G213"/>
    <mergeCell ref="H209:H213"/>
    <mergeCell ref="C214:C215"/>
    <mergeCell ref="D214:D215"/>
    <mergeCell ref="E214:E215"/>
    <mergeCell ref="F214:F215"/>
    <mergeCell ref="G214:G215"/>
    <mergeCell ref="H214:H215"/>
    <mergeCell ref="A214:A215"/>
    <mergeCell ref="C202:C203"/>
    <mergeCell ref="A202:A203"/>
    <mergeCell ref="D202:D203"/>
    <mergeCell ref="E202:E203"/>
    <mergeCell ref="F202:F203"/>
    <mergeCell ref="G202:G203"/>
    <mergeCell ref="H202:H203"/>
    <mergeCell ref="C196:C199"/>
    <mergeCell ref="A196:A199"/>
    <mergeCell ref="D196:D199"/>
    <mergeCell ref="E196:E199"/>
    <mergeCell ref="F196:F199"/>
    <mergeCell ref="G196:G199"/>
    <mergeCell ref="H196:H199"/>
    <mergeCell ref="C200:C201"/>
    <mergeCell ref="A200:A201"/>
    <mergeCell ref="D200:D201"/>
    <mergeCell ref="E200:E201"/>
    <mergeCell ref="F200:F201"/>
    <mergeCell ref="G200:G201"/>
    <mergeCell ref="H200:H201"/>
    <mergeCell ref="C188:C189"/>
    <mergeCell ref="D188:D189"/>
    <mergeCell ref="E188:E189"/>
    <mergeCell ref="F188:F189"/>
    <mergeCell ref="G188:G189"/>
    <mergeCell ref="H188:H189"/>
    <mergeCell ref="A188:A189"/>
    <mergeCell ref="C190:C195"/>
    <mergeCell ref="A190:A195"/>
    <mergeCell ref="D190:D195"/>
    <mergeCell ref="E190:E195"/>
    <mergeCell ref="F190:F195"/>
    <mergeCell ref="G190:G195"/>
    <mergeCell ref="H190:H195"/>
    <mergeCell ref="C180:C181"/>
    <mergeCell ref="A180:A181"/>
    <mergeCell ref="D180:D181"/>
    <mergeCell ref="E180:E181"/>
    <mergeCell ref="F180:F181"/>
    <mergeCell ref="G180:G181"/>
    <mergeCell ref="H180:H181"/>
    <mergeCell ref="C182:C184"/>
    <mergeCell ref="A182:A184"/>
    <mergeCell ref="D182:D184"/>
    <mergeCell ref="E182:E184"/>
    <mergeCell ref="F182:F184"/>
    <mergeCell ref="G182:G184"/>
    <mergeCell ref="H182:H184"/>
    <mergeCell ref="A168:A169"/>
    <mergeCell ref="C168:C169"/>
    <mergeCell ref="D168:D169"/>
    <mergeCell ref="E168:E169"/>
    <mergeCell ref="F168:F169"/>
    <mergeCell ref="G168:G169"/>
    <mergeCell ref="H168:H169"/>
    <mergeCell ref="C170:C174"/>
    <mergeCell ref="A170:A174"/>
    <mergeCell ref="D170:D174"/>
    <mergeCell ref="E170:E174"/>
    <mergeCell ref="F170:F174"/>
    <mergeCell ref="G170:G174"/>
    <mergeCell ref="H170:H174"/>
    <mergeCell ref="C163:C164"/>
    <mergeCell ref="A163:A164"/>
    <mergeCell ref="D163:D164"/>
    <mergeCell ref="E163:E164"/>
    <mergeCell ref="F163:F164"/>
    <mergeCell ref="G163:G164"/>
    <mergeCell ref="H163:H164"/>
    <mergeCell ref="A165:A166"/>
    <mergeCell ref="C165:C166"/>
    <mergeCell ref="D165:D166"/>
    <mergeCell ref="E165:E166"/>
    <mergeCell ref="F165:F166"/>
    <mergeCell ref="G165:G166"/>
    <mergeCell ref="H165:H166"/>
    <mergeCell ref="C159:C160"/>
    <mergeCell ref="A159:A160"/>
    <mergeCell ref="D159:D160"/>
    <mergeCell ref="E159:E160"/>
    <mergeCell ref="F159:F160"/>
    <mergeCell ref="H159:H160"/>
    <mergeCell ref="G159:G160"/>
    <mergeCell ref="C161:C162"/>
    <mergeCell ref="A161:A162"/>
    <mergeCell ref="D161:D162"/>
    <mergeCell ref="E161:E162"/>
    <mergeCell ref="F161:F162"/>
    <mergeCell ref="G161:G162"/>
    <mergeCell ref="H161:H162"/>
    <mergeCell ref="C148:C150"/>
    <mergeCell ref="A148:A150"/>
    <mergeCell ref="D148:D150"/>
    <mergeCell ref="E148:E150"/>
    <mergeCell ref="F148:F150"/>
    <mergeCell ref="G148:G150"/>
    <mergeCell ref="H148:H150"/>
    <mergeCell ref="C152:C155"/>
    <mergeCell ref="A152:A155"/>
    <mergeCell ref="D152:D155"/>
    <mergeCell ref="E152:E155"/>
    <mergeCell ref="F152:F155"/>
    <mergeCell ref="G152:G155"/>
    <mergeCell ref="H152:H155"/>
    <mergeCell ref="C140:C143"/>
    <mergeCell ref="A140:A143"/>
    <mergeCell ref="D140:D143"/>
    <mergeCell ref="E140:E143"/>
    <mergeCell ref="F140:F143"/>
    <mergeCell ref="G140:G143"/>
    <mergeCell ref="H140:H143"/>
    <mergeCell ref="C145:C147"/>
    <mergeCell ref="A145:A147"/>
    <mergeCell ref="D145:D147"/>
    <mergeCell ref="E145:E147"/>
    <mergeCell ref="F145:F147"/>
    <mergeCell ref="G145:G147"/>
    <mergeCell ref="H145:H147"/>
    <mergeCell ref="A1:E1"/>
    <mergeCell ref="A2:E2"/>
    <mergeCell ref="A3:E3"/>
    <mergeCell ref="A4:E4"/>
    <mergeCell ref="A5:E5"/>
    <mergeCell ref="A6:E6"/>
    <mergeCell ref="C137:C138"/>
    <mergeCell ref="D137:D138"/>
    <mergeCell ref="E137:E138"/>
    <mergeCell ref="C128:C129"/>
    <mergeCell ref="D128:D129"/>
    <mergeCell ref="E128:E129"/>
    <mergeCell ref="C121:C125"/>
    <mergeCell ref="D121:D125"/>
    <mergeCell ref="E121:E125"/>
    <mergeCell ref="A110:A114"/>
    <mergeCell ref="C110:C114"/>
    <mergeCell ref="D110:D114"/>
    <mergeCell ref="E110:E114"/>
    <mergeCell ref="A118:A120"/>
    <mergeCell ref="A105:A107"/>
    <mergeCell ref="C105:C107"/>
    <mergeCell ref="D105:D107"/>
    <mergeCell ref="A100:A101"/>
    <mergeCell ref="A137:A138"/>
    <mergeCell ref="C132:C134"/>
    <mergeCell ref="A132:A134"/>
    <mergeCell ref="D132:D134"/>
    <mergeCell ref="E132:E134"/>
    <mergeCell ref="F132:F134"/>
    <mergeCell ref="G132:G134"/>
    <mergeCell ref="H132:H134"/>
    <mergeCell ref="C135:C136"/>
    <mergeCell ref="A135:A136"/>
    <mergeCell ref="D135:D136"/>
    <mergeCell ref="E135:E136"/>
    <mergeCell ref="F135:F136"/>
    <mergeCell ref="G135:G136"/>
    <mergeCell ref="H135:H136"/>
    <mergeCell ref="A128:A129"/>
    <mergeCell ref="C130:C131"/>
    <mergeCell ref="A130:A131"/>
    <mergeCell ref="D130:D131"/>
    <mergeCell ref="E130:E131"/>
    <mergeCell ref="F130:F131"/>
    <mergeCell ref="G130:G131"/>
    <mergeCell ref="H130:H131"/>
    <mergeCell ref="F121:F125"/>
    <mergeCell ref="G121:G125"/>
    <mergeCell ref="H121:H125"/>
    <mergeCell ref="A121:A125"/>
    <mergeCell ref="C126:C127"/>
    <mergeCell ref="A126:A127"/>
    <mergeCell ref="D126:D127"/>
    <mergeCell ref="E126:E127"/>
    <mergeCell ref="F126:F127"/>
    <mergeCell ref="G126:G127"/>
    <mergeCell ref="H126:H127"/>
    <mergeCell ref="C118:C120"/>
    <mergeCell ref="D118:D120"/>
    <mergeCell ref="E118:E120"/>
    <mergeCell ref="F118:F120"/>
    <mergeCell ref="G118:G120"/>
    <mergeCell ref="H118:H120"/>
    <mergeCell ref="F105:F107"/>
    <mergeCell ref="G105:G107"/>
    <mergeCell ref="H105:H107"/>
    <mergeCell ref="E105:E107"/>
    <mergeCell ref="A108:A109"/>
    <mergeCell ref="C108:C109"/>
    <mergeCell ref="D108:D109"/>
    <mergeCell ref="E108:E109"/>
    <mergeCell ref="F108:F109"/>
    <mergeCell ref="G108:G109"/>
    <mergeCell ref="H108:H109"/>
    <mergeCell ref="C100:C101"/>
    <mergeCell ref="D100:D101"/>
    <mergeCell ref="E100:E101"/>
    <mergeCell ref="F100:F101"/>
    <mergeCell ref="G100:G101"/>
    <mergeCell ref="H100:H101"/>
    <mergeCell ref="A102:A103"/>
    <mergeCell ref="C102:C103"/>
    <mergeCell ref="D102:D103"/>
    <mergeCell ref="E102:E103"/>
    <mergeCell ref="F102:F103"/>
    <mergeCell ref="G102:G103"/>
    <mergeCell ref="H102:H103"/>
    <mergeCell ref="H74:H75"/>
    <mergeCell ref="G74:G75"/>
    <mergeCell ref="A87:A89"/>
    <mergeCell ref="A93:A99"/>
    <mergeCell ref="C93:C99"/>
    <mergeCell ref="D93:D99"/>
    <mergeCell ref="E93:E99"/>
    <mergeCell ref="F93:F99"/>
    <mergeCell ref="G93:G99"/>
    <mergeCell ref="H93:H99"/>
    <mergeCell ref="C87:C89"/>
    <mergeCell ref="D87:D89"/>
    <mergeCell ref="E87:E89"/>
    <mergeCell ref="F87:F89"/>
    <mergeCell ref="G87:G89"/>
    <mergeCell ref="H87:H89"/>
    <mergeCell ref="C80:C81"/>
    <mergeCell ref="D80:D81"/>
    <mergeCell ref="E80:E81"/>
    <mergeCell ref="F80:F81"/>
    <mergeCell ref="G80:G81"/>
    <mergeCell ref="H80:H81"/>
    <mergeCell ref="H83:H84"/>
    <mergeCell ref="G19:G20"/>
    <mergeCell ref="A83:A84"/>
    <mergeCell ref="C68:C70"/>
    <mergeCell ref="D68:D70"/>
    <mergeCell ref="E68:E70"/>
    <mergeCell ref="F68:F70"/>
    <mergeCell ref="G68:G70"/>
    <mergeCell ref="H68:H70"/>
    <mergeCell ref="A68:A70"/>
    <mergeCell ref="C77:C79"/>
    <mergeCell ref="D77:D79"/>
    <mergeCell ref="E77:E79"/>
    <mergeCell ref="F77:F79"/>
    <mergeCell ref="G77:G79"/>
    <mergeCell ref="H77:H79"/>
    <mergeCell ref="A77:A79"/>
    <mergeCell ref="A72:A73"/>
    <mergeCell ref="C74:C75"/>
    <mergeCell ref="E72:E73"/>
    <mergeCell ref="F72:F73"/>
    <mergeCell ref="G72:G73"/>
    <mergeCell ref="H72:H73"/>
    <mergeCell ref="D74:D75"/>
    <mergeCell ref="E74:E75"/>
    <mergeCell ref="A8:H8"/>
    <mergeCell ref="A10:A12"/>
    <mergeCell ref="H14:H15"/>
    <mergeCell ref="C10:C12"/>
    <mergeCell ref="E10:E12"/>
    <mergeCell ref="D10:D12"/>
    <mergeCell ref="F10:F12"/>
    <mergeCell ref="G10:G12"/>
    <mergeCell ref="H10:H12"/>
    <mergeCell ref="D14:D15"/>
    <mergeCell ref="E14:E15"/>
    <mergeCell ref="F14:F15"/>
    <mergeCell ref="G14:G15"/>
    <mergeCell ref="A14:A15"/>
    <mergeCell ref="C14:C15"/>
    <mergeCell ref="F46:F51"/>
    <mergeCell ref="G46:G51"/>
    <mergeCell ref="H46:H51"/>
    <mergeCell ref="D46:D51"/>
    <mergeCell ref="E46:E51"/>
    <mergeCell ref="C46:C51"/>
    <mergeCell ref="F21:F23"/>
    <mergeCell ref="C28:C30"/>
    <mergeCell ref="D28:D30"/>
    <mergeCell ref="E28:E30"/>
    <mergeCell ref="F28:F30"/>
    <mergeCell ref="C24:C25"/>
    <mergeCell ref="D24:D25"/>
    <mergeCell ref="E24:E25"/>
    <mergeCell ref="F24:F25"/>
    <mergeCell ref="C35:C37"/>
    <mergeCell ref="D35:D37"/>
    <mergeCell ref="E35:E37"/>
    <mergeCell ref="F35:F37"/>
    <mergeCell ref="G21:G23"/>
    <mergeCell ref="G35:G37"/>
    <mergeCell ref="C21:C23"/>
    <mergeCell ref="D21:D23"/>
    <mergeCell ref="E21:E23"/>
    <mergeCell ref="H19:H20"/>
    <mergeCell ref="C19:C20"/>
    <mergeCell ref="H35:H37"/>
    <mergeCell ref="H21:H23"/>
    <mergeCell ref="A21:A23"/>
    <mergeCell ref="F38:F40"/>
    <mergeCell ref="G38:G40"/>
    <mergeCell ref="H38:H40"/>
    <mergeCell ref="C38:C40"/>
    <mergeCell ref="B38:B40"/>
    <mergeCell ref="A38:A40"/>
    <mergeCell ref="D38:D40"/>
    <mergeCell ref="E38:E40"/>
    <mergeCell ref="A35:A37"/>
    <mergeCell ref="G24:G25"/>
    <mergeCell ref="H24:H25"/>
    <mergeCell ref="A24:A25"/>
    <mergeCell ref="G28:G30"/>
    <mergeCell ref="H28:H30"/>
    <mergeCell ref="A28:A30"/>
    <mergeCell ref="A19:A20"/>
    <mergeCell ref="D19:D20"/>
    <mergeCell ref="E19:E20"/>
    <mergeCell ref="F19:F20"/>
    <mergeCell ref="G52:G54"/>
    <mergeCell ref="H52:H54"/>
    <mergeCell ref="C52:C54"/>
    <mergeCell ref="H55:H59"/>
    <mergeCell ref="A60:A64"/>
    <mergeCell ref="A46:A51"/>
    <mergeCell ref="B46:B51"/>
    <mergeCell ref="A41:A45"/>
    <mergeCell ref="B41:B43"/>
    <mergeCell ref="A52:A54"/>
    <mergeCell ref="D52:D54"/>
    <mergeCell ref="E52:E54"/>
    <mergeCell ref="F52:F54"/>
    <mergeCell ref="C55:C59"/>
    <mergeCell ref="D55:D59"/>
    <mergeCell ref="E55:E59"/>
    <mergeCell ref="F55:F59"/>
    <mergeCell ref="B44:B45"/>
    <mergeCell ref="C41:C45"/>
    <mergeCell ref="D41:D45"/>
    <mergeCell ref="E41:E45"/>
    <mergeCell ref="F41:F45"/>
    <mergeCell ref="G41:G45"/>
    <mergeCell ref="H41:H45"/>
    <mergeCell ref="C205:C206"/>
    <mergeCell ref="D205:D206"/>
    <mergeCell ref="E205:E206"/>
    <mergeCell ref="F205:F206"/>
    <mergeCell ref="G205:G206"/>
    <mergeCell ref="H205:H206"/>
    <mergeCell ref="A205:A206"/>
    <mergeCell ref="G55:G59"/>
    <mergeCell ref="A55:A59"/>
    <mergeCell ref="C60:C64"/>
    <mergeCell ref="D60:D64"/>
    <mergeCell ref="E60:E64"/>
    <mergeCell ref="F60:F64"/>
    <mergeCell ref="G60:G64"/>
    <mergeCell ref="H60:H64"/>
    <mergeCell ref="A74:A75"/>
    <mergeCell ref="C72:C73"/>
    <mergeCell ref="D72:D73"/>
    <mergeCell ref="A80:A81"/>
    <mergeCell ref="C83:C84"/>
    <mergeCell ref="D83:D84"/>
    <mergeCell ref="E83:E84"/>
    <mergeCell ref="F83:F84"/>
    <mergeCell ref="G83:G84"/>
    <mergeCell ref="C249:C253"/>
    <mergeCell ref="A249:A253"/>
    <mergeCell ref="D249:D253"/>
    <mergeCell ref="E249:E253"/>
    <mergeCell ref="F249:F253"/>
    <mergeCell ref="G249:G253"/>
    <mergeCell ref="H249:H253"/>
    <mergeCell ref="C254:C256"/>
    <mergeCell ref="D254:D256"/>
    <mergeCell ref="E254:E256"/>
    <mergeCell ref="F254:F256"/>
    <mergeCell ref="G254:G256"/>
    <mergeCell ref="H254:H256"/>
    <mergeCell ref="A254:A256"/>
    <mergeCell ref="F259:F261"/>
    <mergeCell ref="G259:G261"/>
    <mergeCell ref="H259:H261"/>
    <mergeCell ref="A259:A261"/>
    <mergeCell ref="C262:C266"/>
    <mergeCell ref="A262:A266"/>
    <mergeCell ref="D262:D266"/>
    <mergeCell ref="E262:E266"/>
    <mergeCell ref="F262:F266"/>
    <mergeCell ref="H262:H266"/>
    <mergeCell ref="G262:G266"/>
    <mergeCell ref="C259:C261"/>
    <mergeCell ref="D259:D261"/>
    <mergeCell ref="E259:E261"/>
    <mergeCell ref="C278:C279"/>
    <mergeCell ref="D278:D279"/>
    <mergeCell ref="E278:E279"/>
    <mergeCell ref="F278:F279"/>
    <mergeCell ref="G278:G279"/>
    <mergeCell ref="H278:H279"/>
    <mergeCell ref="A278:A279"/>
    <mergeCell ref="E268:E272"/>
    <mergeCell ref="F268:F272"/>
    <mergeCell ref="G268:G272"/>
    <mergeCell ref="H268:H272"/>
    <mergeCell ref="D268:D272"/>
    <mergeCell ref="C268:C272"/>
    <mergeCell ref="A268:A272"/>
    <mergeCell ref="D273:D277"/>
    <mergeCell ref="C273:C277"/>
    <mergeCell ref="E273:E277"/>
    <mergeCell ref="F273:F277"/>
    <mergeCell ref="G273:G277"/>
    <mergeCell ref="H273:H277"/>
    <mergeCell ref="A273:A277"/>
    <mergeCell ref="H322:H325"/>
    <mergeCell ref="D304:D305"/>
    <mergeCell ref="E304:E305"/>
    <mergeCell ref="F304:F305"/>
    <mergeCell ref="G304:G305"/>
    <mergeCell ref="H304:H305"/>
    <mergeCell ref="B302:B303"/>
    <mergeCell ref="C318:C321"/>
    <mergeCell ref="A318:A321"/>
    <mergeCell ref="D318:D321"/>
    <mergeCell ref="E318:E321"/>
    <mergeCell ref="H318:H321"/>
    <mergeCell ref="A306:A311"/>
    <mergeCell ref="C306:C311"/>
    <mergeCell ref="D306:D311"/>
    <mergeCell ref="E306:E311"/>
    <mergeCell ref="F306:F311"/>
    <mergeCell ref="G306:G311"/>
    <mergeCell ref="H306:H311"/>
    <mergeCell ref="C312:C315"/>
    <mergeCell ref="A312:A315"/>
    <mergeCell ref="D312:D315"/>
    <mergeCell ref="E312:E315"/>
    <mergeCell ref="F312:F315"/>
    <mergeCell ref="G312:G315"/>
    <mergeCell ref="H312:H315"/>
    <mergeCell ref="G340:G341"/>
    <mergeCell ref="A333:A338"/>
    <mergeCell ref="A326:A328"/>
    <mergeCell ref="C342:C346"/>
    <mergeCell ref="D342:D346"/>
    <mergeCell ref="E342:E346"/>
    <mergeCell ref="F342:F346"/>
    <mergeCell ref="E326:E328"/>
    <mergeCell ref="F318:F321"/>
    <mergeCell ref="G318:G321"/>
    <mergeCell ref="A322:A325"/>
    <mergeCell ref="D322:D325"/>
    <mergeCell ref="E333:E338"/>
    <mergeCell ref="F333:F338"/>
    <mergeCell ref="G333:G338"/>
    <mergeCell ref="H333:H338"/>
    <mergeCell ref="C326:C328"/>
    <mergeCell ref="D326:D328"/>
    <mergeCell ref="G342:G346"/>
    <mergeCell ref="A342:A346"/>
    <mergeCell ref="F326:F328"/>
    <mergeCell ref="G326:G328"/>
    <mergeCell ref="H326:H328"/>
    <mergeCell ref="D330:D332"/>
    <mergeCell ref="E330:E332"/>
    <mergeCell ref="F330:F332"/>
    <mergeCell ref="G330:G332"/>
    <mergeCell ref="H330:H332"/>
    <mergeCell ref="H340:H341"/>
    <mergeCell ref="A330:A332"/>
    <mergeCell ref="C330:C332"/>
    <mergeCell ref="A340:A341"/>
    <mergeCell ref="C340:C341"/>
    <mergeCell ref="D340:D341"/>
    <mergeCell ref="E340:E341"/>
    <mergeCell ref="F340:F341"/>
    <mergeCell ref="H349:H354"/>
    <mergeCell ref="H342:H346"/>
    <mergeCell ref="C322:C325"/>
    <mergeCell ref="A355:A357"/>
    <mergeCell ref="C355:C357"/>
    <mergeCell ref="D355:D357"/>
    <mergeCell ref="E355:E357"/>
    <mergeCell ref="F355:F357"/>
    <mergeCell ref="G355:G357"/>
    <mergeCell ref="H355:H357"/>
    <mergeCell ref="A347:A348"/>
    <mergeCell ref="C347:C348"/>
    <mergeCell ref="A349:A354"/>
    <mergeCell ref="C349:C354"/>
    <mergeCell ref="D349:D354"/>
    <mergeCell ref="E349:E354"/>
    <mergeCell ref="H347:H348"/>
    <mergeCell ref="F349:F354"/>
    <mergeCell ref="G349:G354"/>
    <mergeCell ref="E322:E325"/>
    <mergeCell ref="F322:F325"/>
    <mergeCell ref="G322:G325"/>
    <mergeCell ref="C333:C338"/>
    <mergeCell ref="D333:D338"/>
  </mergeCells>
  <conditionalFormatting sqref="H1:H140 H144:H145 H148 H151:H152 H156:H159 H161 H163 H165 H167:H168 H170 H175:H180 H182 H185:H188 H190 H196 H200 H202 H204:H205 H207:H209 H214 H273 H278 H280 H284 H289 H291 H299:H300 H302 H304 H306 H312 H316:H318 H391:H1048576">
    <cfRule type="notContainsBlanks" dxfId="168" priority="3">
      <formula>LEN(TRIM(H1))&gt;0</formula>
    </cfRule>
  </conditionalFormatting>
  <hyperlinks>
    <hyperlink ref="H358" r:id="rId1" display="gabmtoffoli@stf.jus.br" xr:uid="{E6BBE13B-52EC-4C39-BD71-F1B6AEF03F08}"/>
    <hyperlink ref="G358" r:id="rId2" xr:uid="{4203C811-4403-447B-8A09-6B0BAF391809}"/>
  </hyperlinks>
  <pageMargins left="0.511811024" right="0.511811024" top="0.78740157499999996" bottom="0.78740157499999996" header="0.31496062000000002" footer="0.31496062000000002"/>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4"/>
  <dimension ref="A1:Z500"/>
  <sheetViews>
    <sheetView showGridLines="0" zoomScaleNormal="10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style="65" customWidth="1"/>
    <col min="7" max="7" width="10.5703125" bestFit="1" customWidth="1"/>
    <col min="8" max="8" width="25.7109375" style="63" customWidth="1"/>
  </cols>
  <sheetData>
    <row r="1" spans="1:26" s="2" customFormat="1" ht="26.25" customHeight="1" x14ac:dyDescent="0.25">
      <c r="A1" s="160" t="s">
        <v>222</v>
      </c>
      <c r="B1" s="160"/>
      <c r="C1" s="160"/>
      <c r="D1" s="160"/>
      <c r="E1" s="160"/>
      <c r="F1" s="161"/>
      <c r="G1" s="160"/>
      <c r="H1" s="160"/>
      <c r="I1"/>
      <c r="J1"/>
      <c r="K1"/>
      <c r="L1"/>
      <c r="M1"/>
      <c r="N1"/>
      <c r="O1"/>
      <c r="P1"/>
      <c r="Q1"/>
      <c r="R1"/>
      <c r="S1"/>
      <c r="T1"/>
      <c r="U1"/>
      <c r="V1"/>
      <c r="W1"/>
      <c r="X1"/>
      <c r="Y1"/>
      <c r="Z1"/>
    </row>
    <row r="2" spans="1:26" s="2" customFormat="1" ht="35.1" customHeight="1" x14ac:dyDescent="0.25">
      <c r="A2" s="9" t="s">
        <v>5</v>
      </c>
      <c r="B2" s="10" t="s">
        <v>0</v>
      </c>
      <c r="C2" s="7" t="s">
        <v>1</v>
      </c>
      <c r="D2" s="10" t="s">
        <v>2</v>
      </c>
      <c r="E2" s="10" t="s">
        <v>6</v>
      </c>
      <c r="F2" s="10" t="s">
        <v>79</v>
      </c>
      <c r="G2" s="10" t="s">
        <v>101</v>
      </c>
      <c r="H2" s="7" t="s">
        <v>30</v>
      </c>
      <c r="I2"/>
      <c r="J2"/>
      <c r="K2"/>
      <c r="L2"/>
      <c r="M2"/>
      <c r="N2"/>
      <c r="O2"/>
      <c r="P2"/>
      <c r="Q2"/>
      <c r="R2"/>
      <c r="S2"/>
      <c r="T2"/>
      <c r="U2"/>
      <c r="V2"/>
      <c r="W2"/>
      <c r="X2"/>
      <c r="Y2"/>
      <c r="Z2"/>
    </row>
    <row r="3" spans="1:26" ht="69.95" customHeight="1" x14ac:dyDescent="0.25">
      <c r="A3" s="145">
        <v>3</v>
      </c>
      <c r="B3" s="5" t="s">
        <v>229</v>
      </c>
      <c r="C3" s="162" t="s">
        <v>232</v>
      </c>
      <c r="D3" s="157" t="s">
        <v>667</v>
      </c>
      <c r="E3" s="157" t="s">
        <v>304</v>
      </c>
      <c r="F3" s="159" t="s">
        <v>427</v>
      </c>
      <c r="G3" s="157" t="s">
        <v>264</v>
      </c>
      <c r="H3" s="133" t="s">
        <v>338</v>
      </c>
    </row>
    <row r="4" spans="1:26" ht="69.95" customHeight="1" x14ac:dyDescent="0.25">
      <c r="A4" s="145"/>
      <c r="B4" s="5" t="s">
        <v>231</v>
      </c>
      <c r="C4" s="162"/>
      <c r="D4" s="145"/>
      <c r="E4" s="145"/>
      <c r="F4" s="159"/>
      <c r="G4" s="145"/>
      <c r="H4" s="132"/>
    </row>
    <row r="5" spans="1:26" ht="24.95" customHeight="1" x14ac:dyDescent="0.25">
      <c r="A5" s="145">
        <v>8</v>
      </c>
      <c r="B5" s="5" t="s">
        <v>18</v>
      </c>
      <c r="C5" s="158" t="s">
        <v>238</v>
      </c>
      <c r="D5" s="145" t="s">
        <v>272</v>
      </c>
      <c r="E5" s="157" t="s">
        <v>304</v>
      </c>
      <c r="F5" s="159" t="s">
        <v>427</v>
      </c>
      <c r="G5" s="157" t="s">
        <v>271</v>
      </c>
      <c r="H5" s="133" t="s">
        <v>550</v>
      </c>
    </row>
    <row r="6" spans="1:26" ht="24.95" customHeight="1" x14ac:dyDescent="0.25">
      <c r="A6" s="145"/>
      <c r="B6" s="5" t="s">
        <v>226</v>
      </c>
      <c r="C6" s="158"/>
      <c r="D6" s="145"/>
      <c r="E6" s="145"/>
      <c r="F6" s="159"/>
      <c r="G6" s="145"/>
      <c r="H6" s="132"/>
    </row>
    <row r="7" spans="1:26" ht="24.95" customHeight="1" x14ac:dyDescent="0.25">
      <c r="A7" s="145"/>
      <c r="B7" s="5" t="s">
        <v>237</v>
      </c>
      <c r="C7" s="158"/>
      <c r="D7" s="145"/>
      <c r="E7" s="145"/>
      <c r="F7" s="159"/>
      <c r="G7" s="145"/>
      <c r="H7" s="132"/>
    </row>
    <row r="8" spans="1:26" ht="75" customHeight="1" x14ac:dyDescent="0.25">
      <c r="A8" s="145">
        <v>9</v>
      </c>
      <c r="B8" s="5" t="s">
        <v>4</v>
      </c>
      <c r="C8" s="158" t="s">
        <v>239</v>
      </c>
      <c r="D8" s="145" t="s">
        <v>272</v>
      </c>
      <c r="E8" s="157" t="s">
        <v>304</v>
      </c>
      <c r="F8" s="159" t="s">
        <v>427</v>
      </c>
      <c r="G8" s="157" t="s">
        <v>273</v>
      </c>
      <c r="H8" s="133" t="s">
        <v>340</v>
      </c>
    </row>
    <row r="9" spans="1:26" ht="75" customHeight="1" x14ac:dyDescent="0.25">
      <c r="A9" s="145"/>
      <c r="B9" s="5" t="s">
        <v>237</v>
      </c>
      <c r="C9" s="158"/>
      <c r="D9" s="145"/>
      <c r="E9" s="145"/>
      <c r="F9" s="159"/>
      <c r="G9" s="145"/>
      <c r="H9" s="132"/>
    </row>
    <row r="10" spans="1:26" ht="129.94999999999999" customHeight="1" x14ac:dyDescent="0.25">
      <c r="A10" s="5">
        <v>11</v>
      </c>
      <c r="B10" s="5" t="s">
        <v>237</v>
      </c>
      <c r="C10" s="31" t="s">
        <v>242</v>
      </c>
      <c r="D10" s="4" t="s">
        <v>275</v>
      </c>
      <c r="E10" s="4" t="s">
        <v>305</v>
      </c>
      <c r="F10" s="49" t="s">
        <v>427</v>
      </c>
      <c r="G10" s="4" t="s">
        <v>274</v>
      </c>
      <c r="H10" s="39" t="s">
        <v>494</v>
      </c>
    </row>
    <row r="11" spans="1:26" ht="50.1" customHeight="1" x14ac:dyDescent="0.25">
      <c r="A11" s="145">
        <v>12</v>
      </c>
      <c r="B11" s="5" t="s">
        <v>22</v>
      </c>
      <c r="C11" s="158" t="s">
        <v>244</v>
      </c>
      <c r="D11" s="157" t="s">
        <v>652</v>
      </c>
      <c r="E11" s="157" t="s">
        <v>305</v>
      </c>
      <c r="F11" s="159" t="s">
        <v>427</v>
      </c>
      <c r="G11" s="157" t="s">
        <v>276</v>
      </c>
      <c r="H11" s="133" t="s">
        <v>341</v>
      </c>
    </row>
    <row r="12" spans="1:26" ht="50.1" customHeight="1" x14ac:dyDescent="0.25">
      <c r="A12" s="145"/>
      <c r="B12" s="5" t="s">
        <v>237</v>
      </c>
      <c r="C12" s="158"/>
      <c r="D12" s="145"/>
      <c r="E12" s="145"/>
      <c r="F12" s="159"/>
      <c r="G12" s="145"/>
      <c r="H12" s="132"/>
    </row>
    <row r="13" spans="1:26" ht="50.1" customHeight="1" x14ac:dyDescent="0.25">
      <c r="A13" s="145"/>
      <c r="B13" s="5" t="s">
        <v>243</v>
      </c>
      <c r="C13" s="158"/>
      <c r="D13" s="145"/>
      <c r="E13" s="145"/>
      <c r="F13" s="159"/>
      <c r="G13" s="145"/>
      <c r="H13" s="132"/>
    </row>
    <row r="14" spans="1:26" ht="24.95" customHeight="1" x14ac:dyDescent="0.25">
      <c r="A14" s="145">
        <v>19</v>
      </c>
      <c r="B14" s="157" t="s">
        <v>256</v>
      </c>
      <c r="C14" s="158" t="s">
        <v>257</v>
      </c>
      <c r="D14" s="157" t="s">
        <v>660</v>
      </c>
      <c r="E14" s="157" t="s">
        <v>306</v>
      </c>
      <c r="F14" s="159" t="s">
        <v>427</v>
      </c>
      <c r="G14" s="157" t="s">
        <v>281</v>
      </c>
      <c r="H14" s="157" t="s">
        <v>632</v>
      </c>
    </row>
    <row r="15" spans="1:26" ht="24.95" customHeight="1" x14ac:dyDescent="0.25">
      <c r="A15" s="145"/>
      <c r="B15" s="145"/>
      <c r="C15" s="158"/>
      <c r="D15" s="145"/>
      <c r="E15" s="145"/>
      <c r="F15" s="159"/>
      <c r="G15" s="157"/>
      <c r="H15" s="145"/>
    </row>
    <row r="16" spans="1:26" ht="24.95" customHeight="1" x14ac:dyDescent="0.25">
      <c r="A16" s="145"/>
      <c r="B16" s="145"/>
      <c r="C16" s="158"/>
      <c r="D16" s="145"/>
      <c r="E16" s="145"/>
      <c r="F16" s="159"/>
      <c r="G16" s="157"/>
      <c r="H16" s="145"/>
    </row>
    <row r="17" spans="1:8" ht="24.95" customHeight="1" x14ac:dyDescent="0.25">
      <c r="A17" s="145"/>
      <c r="B17" s="145" t="s">
        <v>237</v>
      </c>
      <c r="C17" s="158"/>
      <c r="D17" s="145"/>
      <c r="E17" s="145"/>
      <c r="F17" s="159"/>
      <c r="G17" s="157"/>
      <c r="H17" s="145"/>
    </row>
    <row r="18" spans="1:8" ht="24.95" customHeight="1" x14ac:dyDescent="0.25">
      <c r="A18" s="145"/>
      <c r="B18" s="145"/>
      <c r="C18" s="158"/>
      <c r="D18" s="145"/>
      <c r="E18" s="145"/>
      <c r="F18" s="159"/>
      <c r="G18" s="157"/>
      <c r="H18" s="145"/>
    </row>
    <row r="19" spans="1:8" ht="15" customHeight="1" x14ac:dyDescent="0.25">
      <c r="A19" s="145">
        <v>20</v>
      </c>
      <c r="B19" s="145" t="s">
        <v>237</v>
      </c>
      <c r="C19" s="158" t="s">
        <v>255</v>
      </c>
      <c r="D19" s="157" t="s">
        <v>661</v>
      </c>
      <c r="E19" s="157" t="s">
        <v>306</v>
      </c>
      <c r="F19" s="159" t="s">
        <v>427</v>
      </c>
      <c r="G19" s="157" t="s">
        <v>282</v>
      </c>
      <c r="H19" s="133" t="s">
        <v>342</v>
      </c>
    </row>
    <row r="20" spans="1:8" ht="15" customHeight="1" x14ac:dyDescent="0.25">
      <c r="A20" s="145"/>
      <c r="B20" s="145"/>
      <c r="C20" s="158"/>
      <c r="D20" s="145"/>
      <c r="E20" s="145"/>
      <c r="F20" s="159"/>
      <c r="G20" s="157"/>
      <c r="H20" s="132"/>
    </row>
    <row r="21" spans="1:8" ht="15" customHeight="1" x14ac:dyDescent="0.25">
      <c r="A21" s="145"/>
      <c r="B21" s="145"/>
      <c r="C21" s="158"/>
      <c r="D21" s="145"/>
      <c r="E21" s="145"/>
      <c r="F21" s="159"/>
      <c r="G21" s="157"/>
      <c r="H21" s="132"/>
    </row>
    <row r="22" spans="1:8" ht="15" customHeight="1" x14ac:dyDescent="0.25">
      <c r="A22" s="145"/>
      <c r="B22" s="145"/>
      <c r="C22" s="158"/>
      <c r="D22" s="145"/>
      <c r="E22" s="145"/>
      <c r="F22" s="159"/>
      <c r="G22" s="157"/>
      <c r="H22" s="132"/>
    </row>
    <row r="23" spans="1:8" ht="15" customHeight="1" x14ac:dyDescent="0.25">
      <c r="A23" s="145"/>
      <c r="B23" s="145"/>
      <c r="C23" s="158"/>
      <c r="D23" s="145"/>
      <c r="E23" s="145"/>
      <c r="F23" s="159"/>
      <c r="G23" s="157"/>
      <c r="H23" s="132"/>
    </row>
    <row r="24" spans="1:8" ht="15" customHeight="1" x14ac:dyDescent="0.25">
      <c r="A24" s="145"/>
      <c r="B24" s="145"/>
      <c r="C24" s="158"/>
      <c r="D24" s="145"/>
      <c r="E24" s="145"/>
      <c r="F24" s="159"/>
      <c r="G24" s="157"/>
      <c r="H24" s="132"/>
    </row>
    <row r="25" spans="1:8" ht="24.95" customHeight="1" x14ac:dyDescent="0.25">
      <c r="A25" s="145">
        <v>23</v>
      </c>
      <c r="B25" s="5" t="s">
        <v>23</v>
      </c>
      <c r="C25" s="158" t="s">
        <v>261</v>
      </c>
      <c r="D25" s="133" t="s">
        <v>426</v>
      </c>
      <c r="E25" s="157" t="s">
        <v>307</v>
      </c>
      <c r="F25" s="159" t="s">
        <v>427</v>
      </c>
      <c r="G25" s="157" t="s">
        <v>285</v>
      </c>
      <c r="H25" s="133" t="s">
        <v>344</v>
      </c>
    </row>
    <row r="26" spans="1:8" ht="24.95" customHeight="1" x14ac:dyDescent="0.25">
      <c r="A26" s="145"/>
      <c r="B26" s="5" t="s">
        <v>227</v>
      </c>
      <c r="C26" s="158"/>
      <c r="D26" s="133"/>
      <c r="E26" s="145"/>
      <c r="F26" s="159"/>
      <c r="G26" s="157"/>
      <c r="H26" s="132"/>
    </row>
    <row r="27" spans="1:8" ht="24.95" customHeight="1" x14ac:dyDescent="0.25">
      <c r="A27" s="145"/>
      <c r="B27" s="5" t="s">
        <v>18</v>
      </c>
      <c r="C27" s="158"/>
      <c r="D27" s="133"/>
      <c r="E27" s="145"/>
      <c r="F27" s="159"/>
      <c r="G27" s="157"/>
      <c r="H27" s="132"/>
    </row>
    <row r="28" spans="1:8" ht="24.95" customHeight="1" x14ac:dyDescent="0.25">
      <c r="A28" s="145"/>
      <c r="B28" s="5" t="s">
        <v>237</v>
      </c>
      <c r="C28" s="158"/>
      <c r="D28" s="133"/>
      <c r="E28" s="145"/>
      <c r="F28" s="159"/>
      <c r="G28" s="157"/>
      <c r="H28" s="132"/>
    </row>
    <row r="29" spans="1:8" ht="24.95" customHeight="1" x14ac:dyDescent="0.25">
      <c r="A29" s="145"/>
      <c r="B29" s="5" t="s">
        <v>22</v>
      </c>
      <c r="C29" s="158"/>
      <c r="D29" s="133"/>
      <c r="E29" s="145"/>
      <c r="F29" s="159"/>
      <c r="G29" s="157"/>
      <c r="H29" s="132"/>
    </row>
    <row r="30" spans="1:8" ht="20.100000000000001" customHeight="1" x14ac:dyDescent="0.25">
      <c r="A30" s="132">
        <v>32</v>
      </c>
      <c r="B30" s="37" t="s">
        <v>237</v>
      </c>
      <c r="C30" s="131" t="s">
        <v>317</v>
      </c>
      <c r="D30" s="133" t="s">
        <v>318</v>
      </c>
      <c r="E30" s="133" t="s">
        <v>331</v>
      </c>
      <c r="F30" s="134" t="s">
        <v>427</v>
      </c>
      <c r="G30" s="133" t="s">
        <v>332</v>
      </c>
      <c r="H30" s="133" t="s">
        <v>434</v>
      </c>
    </row>
    <row r="31" spans="1:8" ht="20.100000000000001" customHeight="1" x14ac:dyDescent="0.25">
      <c r="A31" s="132"/>
      <c r="B31" s="37" t="s">
        <v>4</v>
      </c>
      <c r="C31" s="131"/>
      <c r="D31" s="133"/>
      <c r="E31" s="132"/>
      <c r="F31" s="134"/>
      <c r="G31" s="132"/>
      <c r="H31" s="132"/>
    </row>
    <row r="32" spans="1:8" ht="20.100000000000001" customHeight="1" x14ac:dyDescent="0.25">
      <c r="A32" s="132"/>
      <c r="B32" s="37" t="s">
        <v>231</v>
      </c>
      <c r="C32" s="131"/>
      <c r="D32" s="133"/>
      <c r="E32" s="132"/>
      <c r="F32" s="134"/>
      <c r="G32" s="132"/>
      <c r="H32" s="132"/>
    </row>
    <row r="33" spans="1:8" ht="39.950000000000003" customHeight="1" x14ac:dyDescent="0.25">
      <c r="A33" s="132">
        <v>33</v>
      </c>
      <c r="B33" s="37" t="s">
        <v>237</v>
      </c>
      <c r="C33" s="131" t="s">
        <v>319</v>
      </c>
      <c r="D33" s="133" t="s">
        <v>320</v>
      </c>
      <c r="E33" s="133" t="s">
        <v>331</v>
      </c>
      <c r="F33" s="134" t="s">
        <v>427</v>
      </c>
      <c r="G33" s="133" t="s">
        <v>333</v>
      </c>
      <c r="H33" s="133" t="s">
        <v>347</v>
      </c>
    </row>
    <row r="34" spans="1:8" ht="39.950000000000003" customHeight="1" x14ac:dyDescent="0.25">
      <c r="A34" s="132"/>
      <c r="B34" s="37" t="s">
        <v>243</v>
      </c>
      <c r="C34" s="131"/>
      <c r="D34" s="133"/>
      <c r="E34" s="132"/>
      <c r="F34" s="134"/>
      <c r="G34" s="132"/>
      <c r="H34" s="132"/>
    </row>
    <row r="35" spans="1:8" ht="20.100000000000001" customHeight="1" x14ac:dyDescent="0.25">
      <c r="A35" s="133">
        <v>42</v>
      </c>
      <c r="B35" s="37" t="s">
        <v>22</v>
      </c>
      <c r="C35" s="131" t="s">
        <v>360</v>
      </c>
      <c r="D35" s="133" t="s">
        <v>354</v>
      </c>
      <c r="E35" s="133" t="s">
        <v>384</v>
      </c>
      <c r="F35" s="134" t="s">
        <v>427</v>
      </c>
      <c r="G35" s="133" t="s">
        <v>356</v>
      </c>
      <c r="H35" s="132"/>
    </row>
    <row r="36" spans="1:8" ht="20.100000000000001" customHeight="1" x14ac:dyDescent="0.25">
      <c r="A36" s="133"/>
      <c r="B36" s="37" t="s">
        <v>243</v>
      </c>
      <c r="C36" s="131"/>
      <c r="D36" s="133"/>
      <c r="E36" s="132"/>
      <c r="F36" s="134"/>
      <c r="G36" s="133"/>
      <c r="H36" s="132"/>
    </row>
    <row r="37" spans="1:8" ht="20.100000000000001" customHeight="1" x14ac:dyDescent="0.25">
      <c r="A37" s="133"/>
      <c r="B37" s="37" t="s">
        <v>237</v>
      </c>
      <c r="C37" s="131"/>
      <c r="D37" s="133"/>
      <c r="E37" s="132"/>
      <c r="F37" s="134"/>
      <c r="G37" s="133"/>
      <c r="H37" s="132"/>
    </row>
    <row r="38" spans="1:8" ht="20.100000000000001" customHeight="1" x14ac:dyDescent="0.25">
      <c r="A38" s="133"/>
      <c r="B38" s="37" t="s">
        <v>23</v>
      </c>
      <c r="C38" s="131"/>
      <c r="D38" s="133"/>
      <c r="E38" s="132"/>
      <c r="F38" s="134"/>
      <c r="G38" s="133"/>
      <c r="H38" s="132"/>
    </row>
    <row r="39" spans="1:8" ht="20.100000000000001" customHeight="1" x14ac:dyDescent="0.25">
      <c r="A39" s="133"/>
      <c r="B39" s="37" t="s">
        <v>18</v>
      </c>
      <c r="C39" s="131"/>
      <c r="D39" s="133"/>
      <c r="E39" s="132"/>
      <c r="F39" s="134"/>
      <c r="G39" s="133"/>
      <c r="H39" s="132"/>
    </row>
    <row r="40" spans="1:8" ht="20.100000000000001" customHeight="1" x14ac:dyDescent="0.25">
      <c r="A40" s="133"/>
      <c r="B40" s="37" t="s">
        <v>358</v>
      </c>
      <c r="C40" s="131"/>
      <c r="D40" s="133"/>
      <c r="E40" s="132"/>
      <c r="F40" s="134"/>
      <c r="G40" s="133"/>
      <c r="H40" s="132"/>
    </row>
    <row r="41" spans="1:8" ht="20.100000000000001" customHeight="1" x14ac:dyDescent="0.25">
      <c r="A41" s="133"/>
      <c r="B41" s="37" t="s">
        <v>229</v>
      </c>
      <c r="C41" s="131"/>
      <c r="D41" s="133"/>
      <c r="E41" s="132"/>
      <c r="F41" s="134"/>
      <c r="G41" s="133"/>
      <c r="H41" s="132"/>
    </row>
    <row r="42" spans="1:8" ht="45" customHeight="1" x14ac:dyDescent="0.25">
      <c r="A42" s="132">
        <v>44</v>
      </c>
      <c r="B42" s="37" t="s">
        <v>226</v>
      </c>
      <c r="C42" s="131" t="s">
        <v>363</v>
      </c>
      <c r="D42" s="133" t="s">
        <v>364</v>
      </c>
      <c r="E42" s="133" t="s">
        <v>384</v>
      </c>
      <c r="F42" s="134" t="s">
        <v>427</v>
      </c>
      <c r="G42" s="133" t="s">
        <v>365</v>
      </c>
      <c r="H42" s="137" t="s">
        <v>641</v>
      </c>
    </row>
    <row r="43" spans="1:8" ht="45" customHeight="1" x14ac:dyDescent="0.25">
      <c r="A43" s="132"/>
      <c r="B43" s="37" t="s">
        <v>231</v>
      </c>
      <c r="C43" s="131"/>
      <c r="D43" s="133"/>
      <c r="E43" s="132"/>
      <c r="F43" s="134"/>
      <c r="G43" s="133"/>
      <c r="H43" s="156"/>
    </row>
    <row r="44" spans="1:8" ht="30" customHeight="1" x14ac:dyDescent="0.25">
      <c r="A44" s="132">
        <v>46</v>
      </c>
      <c r="B44" s="37" t="s">
        <v>23</v>
      </c>
      <c r="C44" s="131" t="s">
        <v>369</v>
      </c>
      <c r="D44" s="133" t="s">
        <v>370</v>
      </c>
      <c r="E44" s="133" t="s">
        <v>384</v>
      </c>
      <c r="F44" s="134" t="s">
        <v>427</v>
      </c>
      <c r="G44" s="133" t="s">
        <v>371</v>
      </c>
      <c r="H44" s="132" t="s">
        <v>415</v>
      </c>
    </row>
    <row r="45" spans="1:8" ht="30" customHeight="1" x14ac:dyDescent="0.25">
      <c r="A45" s="132"/>
      <c r="B45" s="37" t="s">
        <v>227</v>
      </c>
      <c r="C45" s="131"/>
      <c r="D45" s="133"/>
      <c r="E45" s="132"/>
      <c r="F45" s="134"/>
      <c r="G45" s="133"/>
      <c r="H45" s="132"/>
    </row>
    <row r="46" spans="1:8" ht="30" customHeight="1" x14ac:dyDescent="0.25">
      <c r="A46" s="132"/>
      <c r="B46" s="37" t="s">
        <v>231</v>
      </c>
      <c r="C46" s="131"/>
      <c r="D46" s="133"/>
      <c r="E46" s="132"/>
      <c r="F46" s="134"/>
      <c r="G46" s="133"/>
      <c r="H46" s="132"/>
    </row>
    <row r="47" spans="1:8" ht="45" customHeight="1" x14ac:dyDescent="0.25">
      <c r="A47" s="132">
        <v>47</v>
      </c>
      <c r="B47" s="37" t="s">
        <v>243</v>
      </c>
      <c r="C47" s="131" t="s">
        <v>372</v>
      </c>
      <c r="D47" s="133" t="s">
        <v>374</v>
      </c>
      <c r="E47" s="133" t="s">
        <v>384</v>
      </c>
      <c r="F47" s="134" t="s">
        <v>427</v>
      </c>
      <c r="G47" s="133" t="s">
        <v>373</v>
      </c>
      <c r="H47" s="132"/>
    </row>
    <row r="48" spans="1:8" ht="45" customHeight="1" x14ac:dyDescent="0.25">
      <c r="A48" s="132"/>
      <c r="B48" s="37" t="s">
        <v>231</v>
      </c>
      <c r="C48" s="131"/>
      <c r="D48" s="133"/>
      <c r="E48" s="132"/>
      <c r="F48" s="134"/>
      <c r="G48" s="133"/>
      <c r="H48" s="132"/>
    </row>
    <row r="49" spans="1:8" ht="20.100000000000001" customHeight="1" x14ac:dyDescent="0.25">
      <c r="A49" s="132">
        <v>48</v>
      </c>
      <c r="B49" s="37" t="s">
        <v>243</v>
      </c>
      <c r="C49" s="131" t="s">
        <v>375</v>
      </c>
      <c r="D49" s="133" t="s">
        <v>376</v>
      </c>
      <c r="E49" s="133" t="s">
        <v>384</v>
      </c>
      <c r="F49" s="134" t="s">
        <v>427</v>
      </c>
      <c r="G49" s="133" t="s">
        <v>377</v>
      </c>
      <c r="H49" s="132"/>
    </row>
    <row r="50" spans="1:8" ht="20.100000000000001" customHeight="1" x14ac:dyDescent="0.25">
      <c r="A50" s="132"/>
      <c r="B50" s="37" t="s">
        <v>18</v>
      </c>
      <c r="C50" s="131"/>
      <c r="D50" s="133"/>
      <c r="E50" s="132"/>
      <c r="F50" s="134"/>
      <c r="G50" s="133"/>
      <c r="H50" s="132"/>
    </row>
    <row r="51" spans="1:8" ht="20.100000000000001" customHeight="1" x14ac:dyDescent="0.25">
      <c r="A51" s="132"/>
      <c r="B51" s="37" t="s">
        <v>358</v>
      </c>
      <c r="C51" s="131"/>
      <c r="D51" s="133"/>
      <c r="E51" s="132"/>
      <c r="F51" s="134"/>
      <c r="G51" s="133"/>
      <c r="H51" s="132"/>
    </row>
    <row r="52" spans="1:8" ht="20.100000000000001" customHeight="1" x14ac:dyDescent="0.25">
      <c r="A52" s="132"/>
      <c r="B52" s="37" t="s">
        <v>237</v>
      </c>
      <c r="C52" s="131"/>
      <c r="D52" s="133"/>
      <c r="E52" s="132"/>
      <c r="F52" s="134"/>
      <c r="G52" s="133"/>
      <c r="H52" s="132"/>
    </row>
    <row r="53" spans="1:8" ht="20.100000000000001" customHeight="1" x14ac:dyDescent="0.25">
      <c r="A53" s="132"/>
      <c r="B53" s="37" t="s">
        <v>22</v>
      </c>
      <c r="C53" s="131"/>
      <c r="D53" s="133"/>
      <c r="E53" s="132"/>
      <c r="F53" s="134"/>
      <c r="G53" s="133"/>
      <c r="H53" s="132"/>
    </row>
    <row r="54" spans="1:8" ht="75" customHeight="1" x14ac:dyDescent="0.25">
      <c r="A54" s="37">
        <v>49</v>
      </c>
      <c r="B54" s="37" t="s">
        <v>378</v>
      </c>
      <c r="C54" s="40" t="s">
        <v>379</v>
      </c>
      <c r="D54" s="37" t="s">
        <v>272</v>
      </c>
      <c r="E54" s="39" t="s">
        <v>384</v>
      </c>
      <c r="F54" s="48" t="s">
        <v>427</v>
      </c>
      <c r="G54" s="39" t="s">
        <v>418</v>
      </c>
      <c r="H54" s="39" t="s">
        <v>415</v>
      </c>
    </row>
    <row r="55" spans="1:8" ht="45" customHeight="1" x14ac:dyDescent="0.25">
      <c r="A55" s="132">
        <v>53</v>
      </c>
      <c r="B55" s="37" t="s">
        <v>229</v>
      </c>
      <c r="C55" s="131" t="s">
        <v>392</v>
      </c>
      <c r="D55" s="133" t="s">
        <v>393</v>
      </c>
      <c r="E55" s="133" t="s">
        <v>383</v>
      </c>
      <c r="F55" s="134" t="s">
        <v>427</v>
      </c>
      <c r="G55" s="132" t="s">
        <v>394</v>
      </c>
      <c r="H55" s="133" t="s">
        <v>600</v>
      </c>
    </row>
    <row r="56" spans="1:8" ht="45" customHeight="1" x14ac:dyDescent="0.25">
      <c r="A56" s="132"/>
      <c r="B56" s="37" t="s">
        <v>22</v>
      </c>
      <c r="C56" s="131"/>
      <c r="D56" s="133"/>
      <c r="E56" s="133"/>
      <c r="F56" s="134"/>
      <c r="G56" s="132"/>
      <c r="H56" s="132"/>
    </row>
    <row r="57" spans="1:8" ht="45" customHeight="1" x14ac:dyDescent="0.25">
      <c r="A57" s="132"/>
      <c r="B57" s="37" t="s">
        <v>243</v>
      </c>
      <c r="C57" s="131"/>
      <c r="D57" s="133"/>
      <c r="E57" s="133"/>
      <c r="F57" s="134"/>
      <c r="G57" s="132"/>
      <c r="H57" s="132"/>
    </row>
    <row r="58" spans="1:8" ht="45" customHeight="1" x14ac:dyDescent="0.25">
      <c r="A58" s="132"/>
      <c r="B58" s="37" t="s">
        <v>237</v>
      </c>
      <c r="C58" s="131"/>
      <c r="D58" s="133"/>
      <c r="E58" s="133"/>
      <c r="F58" s="134"/>
      <c r="G58" s="132"/>
      <c r="H58" s="132"/>
    </row>
    <row r="59" spans="1:8" ht="45" customHeight="1" x14ac:dyDescent="0.25">
      <c r="A59" s="132"/>
      <c r="B59" s="37" t="s">
        <v>226</v>
      </c>
      <c r="C59" s="131"/>
      <c r="D59" s="133"/>
      <c r="E59" s="133"/>
      <c r="F59" s="134"/>
      <c r="G59" s="132"/>
      <c r="H59" s="132"/>
    </row>
    <row r="60" spans="1:8" ht="54.95" customHeight="1" x14ac:dyDescent="0.25">
      <c r="A60" s="132">
        <v>56</v>
      </c>
      <c r="B60" s="37" t="s">
        <v>237</v>
      </c>
      <c r="C60" s="131" t="s">
        <v>401</v>
      </c>
      <c r="D60" s="133" t="s">
        <v>402</v>
      </c>
      <c r="E60" s="133" t="s">
        <v>383</v>
      </c>
      <c r="F60" s="134" t="s">
        <v>427</v>
      </c>
      <c r="G60" s="133" t="s">
        <v>403</v>
      </c>
      <c r="H60" s="110" t="s">
        <v>666</v>
      </c>
    </row>
    <row r="61" spans="1:8" ht="54.95" customHeight="1" x14ac:dyDescent="0.25">
      <c r="A61" s="132"/>
      <c r="B61" s="37" t="s">
        <v>378</v>
      </c>
      <c r="C61" s="131"/>
      <c r="D61" s="133"/>
      <c r="E61" s="133"/>
      <c r="F61" s="134"/>
      <c r="G61" s="133"/>
      <c r="H61" s="112"/>
    </row>
    <row r="62" spans="1:8" ht="20.100000000000001" customHeight="1" x14ac:dyDescent="0.25">
      <c r="A62" s="132">
        <v>57</v>
      </c>
      <c r="B62" s="37" t="s">
        <v>237</v>
      </c>
      <c r="C62" s="131" t="s">
        <v>404</v>
      </c>
      <c r="D62" s="133" t="s">
        <v>405</v>
      </c>
      <c r="E62" s="133" t="s">
        <v>383</v>
      </c>
      <c r="F62" s="134" t="s">
        <v>427</v>
      </c>
      <c r="G62" s="132" t="s">
        <v>406</v>
      </c>
      <c r="H62" s="133" t="s">
        <v>608</v>
      </c>
    </row>
    <row r="63" spans="1:8" ht="20.100000000000001" customHeight="1" x14ac:dyDescent="0.25">
      <c r="A63" s="132"/>
      <c r="B63" s="37" t="s">
        <v>226</v>
      </c>
      <c r="C63" s="131"/>
      <c r="D63" s="133"/>
      <c r="E63" s="133"/>
      <c r="F63" s="134"/>
      <c r="G63" s="132"/>
      <c r="H63" s="132"/>
    </row>
    <row r="64" spans="1:8" ht="20.100000000000001" customHeight="1" x14ac:dyDescent="0.25">
      <c r="A64" s="132"/>
      <c r="B64" s="37" t="s">
        <v>229</v>
      </c>
      <c r="C64" s="131"/>
      <c r="D64" s="133"/>
      <c r="E64" s="133"/>
      <c r="F64" s="134"/>
      <c r="G64" s="132"/>
      <c r="H64" s="132"/>
    </row>
    <row r="65" spans="1:8" ht="39.950000000000003" customHeight="1" x14ac:dyDescent="0.25">
      <c r="A65" s="132">
        <v>59</v>
      </c>
      <c r="B65" s="37" t="s">
        <v>243</v>
      </c>
      <c r="C65" s="131" t="s">
        <v>410</v>
      </c>
      <c r="D65" s="133" t="s">
        <v>411</v>
      </c>
      <c r="E65" s="133" t="s">
        <v>383</v>
      </c>
      <c r="F65" s="134" t="s">
        <v>427</v>
      </c>
      <c r="G65" s="132" t="s">
        <v>412</v>
      </c>
      <c r="H65" s="133" t="s">
        <v>633</v>
      </c>
    </row>
    <row r="66" spans="1:8" ht="39.950000000000003" customHeight="1" x14ac:dyDescent="0.25">
      <c r="A66" s="132"/>
      <c r="B66" s="37" t="s">
        <v>378</v>
      </c>
      <c r="C66" s="131"/>
      <c r="D66" s="133"/>
      <c r="E66" s="133"/>
      <c r="F66" s="134"/>
      <c r="G66" s="132"/>
      <c r="H66" s="132"/>
    </row>
    <row r="67" spans="1:8" ht="24.95" customHeight="1" x14ac:dyDescent="0.25">
      <c r="A67" s="132">
        <v>64</v>
      </c>
      <c r="B67" s="37" t="s">
        <v>227</v>
      </c>
      <c r="C67" s="138" t="s">
        <v>444</v>
      </c>
      <c r="D67" s="133" t="s">
        <v>272</v>
      </c>
      <c r="E67" s="133" t="s">
        <v>440</v>
      </c>
      <c r="F67" s="134" t="s">
        <v>427</v>
      </c>
      <c r="G67" s="145" t="s">
        <v>445</v>
      </c>
      <c r="H67" s="132"/>
    </row>
    <row r="68" spans="1:8" ht="24.95" customHeight="1" x14ac:dyDescent="0.25">
      <c r="A68" s="132"/>
      <c r="B68" s="37" t="s">
        <v>229</v>
      </c>
      <c r="C68" s="138"/>
      <c r="D68" s="133"/>
      <c r="E68" s="133"/>
      <c r="F68" s="134"/>
      <c r="G68" s="145"/>
      <c r="H68" s="132"/>
    </row>
    <row r="69" spans="1:8" ht="24.95" customHeight="1" x14ac:dyDescent="0.25">
      <c r="A69" s="132"/>
      <c r="B69" s="37" t="s">
        <v>237</v>
      </c>
      <c r="C69" s="138"/>
      <c r="D69" s="133"/>
      <c r="E69" s="133"/>
      <c r="F69" s="134"/>
      <c r="G69" s="145"/>
      <c r="H69" s="132"/>
    </row>
    <row r="70" spans="1:8" ht="39.950000000000003" customHeight="1" x14ac:dyDescent="0.25">
      <c r="A70" s="132">
        <v>71</v>
      </c>
      <c r="B70" s="37" t="s">
        <v>23</v>
      </c>
      <c r="C70" s="131" t="s">
        <v>470</v>
      </c>
      <c r="D70" s="133" t="s">
        <v>471</v>
      </c>
      <c r="E70" s="133" t="s">
        <v>631</v>
      </c>
      <c r="F70" s="134" t="s">
        <v>427</v>
      </c>
      <c r="G70" s="132" t="s">
        <v>472</v>
      </c>
      <c r="H70" s="133" t="s">
        <v>502</v>
      </c>
    </row>
    <row r="71" spans="1:8" ht="39.950000000000003" customHeight="1" x14ac:dyDescent="0.25">
      <c r="A71" s="132"/>
      <c r="B71" s="37" t="s">
        <v>378</v>
      </c>
      <c r="C71" s="131"/>
      <c r="D71" s="133"/>
      <c r="E71" s="133"/>
      <c r="F71" s="134"/>
      <c r="G71" s="132"/>
      <c r="H71" s="132"/>
    </row>
    <row r="72" spans="1:8" ht="99.95" customHeight="1" x14ac:dyDescent="0.25">
      <c r="A72" s="132">
        <v>72</v>
      </c>
      <c r="B72" s="37" t="s">
        <v>237</v>
      </c>
      <c r="C72" s="138" t="s">
        <v>476</v>
      </c>
      <c r="D72" s="133" t="s">
        <v>477</v>
      </c>
      <c r="E72" s="133" t="s">
        <v>630</v>
      </c>
      <c r="F72" s="134" t="s">
        <v>427</v>
      </c>
      <c r="G72" s="132" t="s">
        <v>478</v>
      </c>
      <c r="H72" s="132"/>
    </row>
    <row r="73" spans="1:8" ht="99.95" customHeight="1" x14ac:dyDescent="0.25">
      <c r="A73" s="132"/>
      <c r="B73" s="37" t="s">
        <v>378</v>
      </c>
      <c r="C73" s="138"/>
      <c r="D73" s="133"/>
      <c r="E73" s="133"/>
      <c r="F73" s="134"/>
      <c r="G73" s="132"/>
      <c r="H73" s="132"/>
    </row>
    <row r="74" spans="1:8" ht="84.95" customHeight="1" x14ac:dyDescent="0.25">
      <c r="A74" s="132">
        <v>73</v>
      </c>
      <c r="B74" s="37" t="s">
        <v>229</v>
      </c>
      <c r="C74" s="138" t="s">
        <v>479</v>
      </c>
      <c r="D74" s="133" t="s">
        <v>481</v>
      </c>
      <c r="E74" s="133" t="s">
        <v>630</v>
      </c>
      <c r="F74" s="134" t="s">
        <v>427</v>
      </c>
      <c r="G74" s="133" t="s">
        <v>480</v>
      </c>
      <c r="H74" s="133" t="s">
        <v>601</v>
      </c>
    </row>
    <row r="75" spans="1:8" ht="84.95" customHeight="1" x14ac:dyDescent="0.25">
      <c r="A75" s="132"/>
      <c r="B75" s="37" t="s">
        <v>237</v>
      </c>
      <c r="C75" s="138"/>
      <c r="D75" s="133"/>
      <c r="E75" s="133"/>
      <c r="F75" s="134"/>
      <c r="G75" s="133"/>
      <c r="H75" s="132"/>
    </row>
    <row r="76" spans="1:8" ht="60" customHeight="1" x14ac:dyDescent="0.25">
      <c r="A76" s="37">
        <v>78</v>
      </c>
      <c r="B76" s="37" t="s">
        <v>22</v>
      </c>
      <c r="C76" s="38" t="s">
        <v>490</v>
      </c>
      <c r="D76" s="39" t="s">
        <v>491</v>
      </c>
      <c r="E76" s="39" t="s">
        <v>630</v>
      </c>
      <c r="F76" s="48" t="s">
        <v>427</v>
      </c>
      <c r="G76" s="37" t="s">
        <v>492</v>
      </c>
      <c r="H76" s="39" t="s">
        <v>602</v>
      </c>
    </row>
    <row r="77" spans="1:8" ht="45" customHeight="1" x14ac:dyDescent="0.25">
      <c r="A77" s="37">
        <v>79</v>
      </c>
      <c r="B77" s="37" t="s">
        <v>378</v>
      </c>
      <c r="C77" s="38" t="s">
        <v>493</v>
      </c>
      <c r="D77" s="39" t="s">
        <v>563</v>
      </c>
      <c r="E77" s="39" t="s">
        <v>630</v>
      </c>
      <c r="F77" s="48" t="s">
        <v>427</v>
      </c>
      <c r="G77" s="37" t="s">
        <v>445</v>
      </c>
      <c r="H77" s="37" t="s">
        <v>415</v>
      </c>
    </row>
    <row r="78" spans="1:8" ht="45" customHeight="1" x14ac:dyDescent="0.25">
      <c r="A78" s="132">
        <v>87</v>
      </c>
      <c r="B78" s="37" t="s">
        <v>526</v>
      </c>
      <c r="C78" s="131" t="s">
        <v>527</v>
      </c>
      <c r="D78" s="133" t="s">
        <v>530</v>
      </c>
      <c r="E78" s="133" t="s">
        <v>628</v>
      </c>
      <c r="F78" s="134" t="s">
        <v>427</v>
      </c>
      <c r="G78" s="133" t="s">
        <v>529</v>
      </c>
      <c r="H78" s="133" t="s">
        <v>604</v>
      </c>
    </row>
    <row r="79" spans="1:8" ht="45" customHeight="1" x14ac:dyDescent="0.25">
      <c r="A79" s="132"/>
      <c r="B79" s="37" t="s">
        <v>378</v>
      </c>
      <c r="C79" s="131"/>
      <c r="D79" s="133"/>
      <c r="E79" s="133"/>
      <c r="F79" s="134"/>
      <c r="G79" s="133"/>
      <c r="H79" s="132"/>
    </row>
    <row r="80" spans="1:8" ht="39.950000000000003" customHeight="1" x14ac:dyDescent="0.25">
      <c r="A80" s="132">
        <v>97</v>
      </c>
      <c r="B80" s="37" t="s">
        <v>237</v>
      </c>
      <c r="C80" s="147" t="s">
        <v>559</v>
      </c>
      <c r="D80" s="133" t="s">
        <v>560</v>
      </c>
      <c r="E80" s="133" t="s">
        <v>627</v>
      </c>
      <c r="F80" s="134" t="s">
        <v>427</v>
      </c>
      <c r="G80" s="133" t="s">
        <v>561</v>
      </c>
      <c r="H80" s="133" t="s">
        <v>712</v>
      </c>
    </row>
    <row r="81" spans="1:8" ht="39.950000000000003" customHeight="1" x14ac:dyDescent="0.25">
      <c r="A81" s="132"/>
      <c r="B81" s="37" t="s">
        <v>538</v>
      </c>
      <c r="C81" s="147"/>
      <c r="D81" s="133"/>
      <c r="E81" s="133"/>
      <c r="F81" s="134"/>
      <c r="G81" s="133"/>
      <c r="H81" s="132"/>
    </row>
    <row r="82" spans="1:8" ht="39.950000000000003" customHeight="1" x14ac:dyDescent="0.25">
      <c r="A82" s="132">
        <v>91</v>
      </c>
      <c r="B82" s="37" t="s">
        <v>229</v>
      </c>
      <c r="C82" s="146" t="s">
        <v>541</v>
      </c>
      <c r="D82" s="133" t="s">
        <v>542</v>
      </c>
      <c r="E82" s="133" t="s">
        <v>628</v>
      </c>
      <c r="F82" s="134" t="s">
        <v>427</v>
      </c>
      <c r="G82" s="133" t="s">
        <v>543</v>
      </c>
      <c r="H82" s="132" t="s">
        <v>607</v>
      </c>
    </row>
    <row r="83" spans="1:8" ht="39.950000000000003" customHeight="1" x14ac:dyDescent="0.25">
      <c r="A83" s="132"/>
      <c r="B83" s="37" t="s">
        <v>378</v>
      </c>
      <c r="C83" s="146"/>
      <c r="D83" s="133"/>
      <c r="E83" s="133"/>
      <c r="F83" s="134"/>
      <c r="G83" s="133"/>
      <c r="H83" s="132"/>
    </row>
    <row r="84" spans="1:8" ht="99.95" customHeight="1" x14ac:dyDescent="0.25">
      <c r="A84" s="37">
        <v>102</v>
      </c>
      <c r="B84" s="37" t="s">
        <v>237</v>
      </c>
      <c r="C84" s="60" t="s">
        <v>570</v>
      </c>
      <c r="D84" s="39" t="s">
        <v>581</v>
      </c>
      <c r="E84" s="39" t="s">
        <v>626</v>
      </c>
      <c r="F84" s="48" t="s">
        <v>427</v>
      </c>
      <c r="G84" s="39" t="s">
        <v>571</v>
      </c>
      <c r="H84" s="37"/>
    </row>
    <row r="85" spans="1:8" ht="84.95" customHeight="1" x14ac:dyDescent="0.25">
      <c r="A85" s="37">
        <v>103</v>
      </c>
      <c r="B85" s="37" t="s">
        <v>237</v>
      </c>
      <c r="C85" s="60" t="s">
        <v>572</v>
      </c>
      <c r="D85" s="39" t="s">
        <v>645</v>
      </c>
      <c r="E85" s="39" t="s">
        <v>626</v>
      </c>
      <c r="F85" s="48" t="s">
        <v>427</v>
      </c>
      <c r="G85" s="39" t="s">
        <v>573</v>
      </c>
      <c r="H85" s="37"/>
    </row>
    <row r="86" spans="1:8" ht="24.95" customHeight="1" x14ac:dyDescent="0.25">
      <c r="A86" s="107">
        <v>104</v>
      </c>
      <c r="B86" s="37" t="s">
        <v>243</v>
      </c>
      <c r="C86" s="148" t="s">
        <v>574</v>
      </c>
      <c r="D86" s="151" t="s">
        <v>668</v>
      </c>
      <c r="E86" s="110" t="s">
        <v>626</v>
      </c>
      <c r="F86" s="113" t="s">
        <v>427</v>
      </c>
      <c r="G86" s="110" t="s">
        <v>575</v>
      </c>
      <c r="H86" s="137" t="s">
        <v>710</v>
      </c>
    </row>
    <row r="87" spans="1:8" ht="24.95" customHeight="1" x14ac:dyDescent="0.25">
      <c r="A87" s="108"/>
      <c r="B87" s="37" t="s">
        <v>22</v>
      </c>
      <c r="C87" s="149"/>
      <c r="D87" s="111"/>
      <c r="E87" s="111"/>
      <c r="F87" s="114"/>
      <c r="G87" s="111"/>
      <c r="H87" s="102"/>
    </row>
    <row r="88" spans="1:8" ht="24.95" customHeight="1" x14ac:dyDescent="0.25">
      <c r="A88" s="109"/>
      <c r="B88" s="37" t="s">
        <v>378</v>
      </c>
      <c r="C88" s="150"/>
      <c r="D88" s="112"/>
      <c r="E88" s="112"/>
      <c r="F88" s="115"/>
      <c r="G88" s="112"/>
      <c r="H88" s="103"/>
    </row>
    <row r="89" spans="1:8" ht="60" customHeight="1" x14ac:dyDescent="0.25">
      <c r="A89" s="107">
        <v>121</v>
      </c>
      <c r="B89" s="37" t="s">
        <v>227</v>
      </c>
      <c r="C89" s="104" t="s">
        <v>685</v>
      </c>
      <c r="D89" s="110" t="s">
        <v>686</v>
      </c>
      <c r="E89" s="110" t="s">
        <v>688</v>
      </c>
      <c r="F89" s="113" t="s">
        <v>427</v>
      </c>
      <c r="G89" s="110" t="s">
        <v>687</v>
      </c>
      <c r="H89" s="110" t="s">
        <v>791</v>
      </c>
    </row>
    <row r="90" spans="1:8" ht="60" customHeight="1" x14ac:dyDescent="0.25">
      <c r="A90" s="109"/>
      <c r="B90" s="37" t="s">
        <v>378</v>
      </c>
      <c r="C90" s="106"/>
      <c r="D90" s="112"/>
      <c r="E90" s="112"/>
      <c r="F90" s="115"/>
      <c r="G90" s="112"/>
      <c r="H90" s="109"/>
    </row>
    <row r="91" spans="1:8" ht="30" customHeight="1" x14ac:dyDescent="0.25">
      <c r="A91" s="107">
        <v>122</v>
      </c>
      <c r="B91" s="37" t="s">
        <v>18</v>
      </c>
      <c r="C91" s="104" t="s">
        <v>689</v>
      </c>
      <c r="D91" s="110" t="s">
        <v>690</v>
      </c>
      <c r="E91" s="110" t="s">
        <v>691</v>
      </c>
      <c r="F91" s="113" t="s">
        <v>427</v>
      </c>
      <c r="G91" s="110" t="s">
        <v>692</v>
      </c>
      <c r="H91" s="110" t="s">
        <v>792</v>
      </c>
    </row>
    <row r="92" spans="1:8" ht="30" customHeight="1" x14ac:dyDescent="0.25">
      <c r="A92" s="108"/>
      <c r="B92" s="37" t="s">
        <v>243</v>
      </c>
      <c r="C92" s="105"/>
      <c r="D92" s="111"/>
      <c r="E92" s="111"/>
      <c r="F92" s="114"/>
      <c r="G92" s="111"/>
      <c r="H92" s="108"/>
    </row>
    <row r="93" spans="1:8" ht="30" customHeight="1" x14ac:dyDescent="0.25">
      <c r="A93" s="108"/>
      <c r="B93" s="37" t="s">
        <v>237</v>
      </c>
      <c r="C93" s="105"/>
      <c r="D93" s="111"/>
      <c r="E93" s="111"/>
      <c r="F93" s="114"/>
      <c r="G93" s="111"/>
      <c r="H93" s="108"/>
    </row>
    <row r="94" spans="1:8" ht="30" customHeight="1" x14ac:dyDescent="0.25">
      <c r="A94" s="109"/>
      <c r="B94" s="37" t="s">
        <v>226</v>
      </c>
      <c r="C94" s="106"/>
      <c r="D94" s="112"/>
      <c r="E94" s="112"/>
      <c r="F94" s="115"/>
      <c r="G94" s="112"/>
      <c r="H94" s="109"/>
    </row>
    <row r="95" spans="1:8" ht="15" customHeight="1" x14ac:dyDescent="0.25">
      <c r="A95" s="107">
        <v>125</v>
      </c>
      <c r="B95" s="37" t="s">
        <v>243</v>
      </c>
      <c r="C95" s="104" t="s">
        <v>698</v>
      </c>
      <c r="D95" s="110" t="s">
        <v>699</v>
      </c>
      <c r="E95" s="110" t="s">
        <v>691</v>
      </c>
      <c r="F95" s="113" t="s">
        <v>427</v>
      </c>
      <c r="G95" s="107" t="s">
        <v>700</v>
      </c>
      <c r="H95" s="121"/>
    </row>
    <row r="96" spans="1:8" ht="15" customHeight="1" x14ac:dyDescent="0.25">
      <c r="A96" s="108"/>
      <c r="B96" s="37" t="s">
        <v>226</v>
      </c>
      <c r="C96" s="105"/>
      <c r="D96" s="111"/>
      <c r="E96" s="111"/>
      <c r="F96" s="114"/>
      <c r="G96" s="108"/>
      <c r="H96" s="100"/>
    </row>
    <row r="97" spans="1:8" ht="15" customHeight="1" x14ac:dyDescent="0.25">
      <c r="A97" s="108"/>
      <c r="B97" s="37" t="s">
        <v>227</v>
      </c>
      <c r="C97" s="105"/>
      <c r="D97" s="111"/>
      <c r="E97" s="111"/>
      <c r="F97" s="114"/>
      <c r="G97" s="108"/>
      <c r="H97" s="100"/>
    </row>
    <row r="98" spans="1:8" ht="15" customHeight="1" x14ac:dyDescent="0.25">
      <c r="A98" s="108"/>
      <c r="B98" s="37" t="s">
        <v>22</v>
      </c>
      <c r="C98" s="105"/>
      <c r="D98" s="111"/>
      <c r="E98" s="111"/>
      <c r="F98" s="114"/>
      <c r="G98" s="108"/>
      <c r="H98" s="100"/>
    </row>
    <row r="99" spans="1:8" ht="15" customHeight="1" x14ac:dyDescent="0.25">
      <c r="A99" s="108"/>
      <c r="B99" s="37" t="s">
        <v>18</v>
      </c>
      <c r="C99" s="105"/>
      <c r="D99" s="111"/>
      <c r="E99" s="111"/>
      <c r="F99" s="114"/>
      <c r="G99" s="108"/>
      <c r="H99" s="100"/>
    </row>
    <row r="100" spans="1:8" ht="15" customHeight="1" x14ac:dyDescent="0.25">
      <c r="A100" s="108"/>
      <c r="B100" s="37" t="s">
        <v>23</v>
      </c>
      <c r="C100" s="105"/>
      <c r="D100" s="111"/>
      <c r="E100" s="111"/>
      <c r="F100" s="114"/>
      <c r="G100" s="108"/>
      <c r="H100" s="100"/>
    </row>
    <row r="101" spans="1:8" ht="15" customHeight="1" x14ac:dyDescent="0.25">
      <c r="A101" s="108"/>
      <c r="B101" s="37" t="s">
        <v>4</v>
      </c>
      <c r="C101" s="105"/>
      <c r="D101" s="111"/>
      <c r="E101" s="111"/>
      <c r="F101" s="114"/>
      <c r="G101" s="108"/>
      <c r="H101" s="100"/>
    </row>
    <row r="102" spans="1:8" ht="15" customHeight="1" x14ac:dyDescent="0.25">
      <c r="A102" s="109"/>
      <c r="B102" s="37" t="s">
        <v>237</v>
      </c>
      <c r="C102" s="106"/>
      <c r="D102" s="112"/>
      <c r="E102" s="112"/>
      <c r="F102" s="115"/>
      <c r="G102" s="109"/>
      <c r="H102" s="116"/>
    </row>
    <row r="103" spans="1:8" ht="90" customHeight="1" x14ac:dyDescent="0.25">
      <c r="A103" s="107">
        <v>127</v>
      </c>
      <c r="B103" s="37" t="s">
        <v>227</v>
      </c>
      <c r="C103" s="118" t="s">
        <v>704</v>
      </c>
      <c r="D103" s="110" t="s">
        <v>705</v>
      </c>
      <c r="E103" s="110" t="s">
        <v>691</v>
      </c>
      <c r="F103" s="113" t="s">
        <v>427</v>
      </c>
      <c r="G103" s="110" t="s">
        <v>706</v>
      </c>
      <c r="H103" s="110" t="s">
        <v>737</v>
      </c>
    </row>
    <row r="104" spans="1:8" ht="90" customHeight="1" x14ac:dyDescent="0.25">
      <c r="A104" s="109"/>
      <c r="B104" s="37" t="s">
        <v>378</v>
      </c>
      <c r="C104" s="120"/>
      <c r="D104" s="112"/>
      <c r="E104" s="112"/>
      <c r="F104" s="115"/>
      <c r="G104" s="112"/>
      <c r="H104" s="109"/>
    </row>
    <row r="105" spans="1:8" ht="24.95" customHeight="1" x14ac:dyDescent="0.25">
      <c r="A105" s="107">
        <v>128</v>
      </c>
      <c r="B105" s="107" t="s">
        <v>378</v>
      </c>
      <c r="C105" s="104" t="s">
        <v>713</v>
      </c>
      <c r="D105" s="110" t="s">
        <v>719</v>
      </c>
      <c r="E105" s="110" t="s">
        <v>714</v>
      </c>
      <c r="F105" s="113" t="s">
        <v>427</v>
      </c>
      <c r="G105" s="107" t="s">
        <v>445</v>
      </c>
      <c r="H105" s="101"/>
    </row>
    <row r="106" spans="1:8" ht="24.95" customHeight="1" x14ac:dyDescent="0.25">
      <c r="A106" s="109"/>
      <c r="B106" s="109"/>
      <c r="C106" s="106"/>
      <c r="D106" s="109"/>
      <c r="E106" s="112"/>
      <c r="F106" s="115"/>
      <c r="G106" s="109"/>
      <c r="H106" s="103"/>
    </row>
    <row r="107" spans="1:8" ht="30" customHeight="1" x14ac:dyDescent="0.25">
      <c r="A107" s="107">
        <v>129</v>
      </c>
      <c r="B107" s="37" t="s">
        <v>23</v>
      </c>
      <c r="C107" s="104" t="s">
        <v>715</v>
      </c>
      <c r="D107" s="110" t="s">
        <v>718</v>
      </c>
      <c r="E107" s="110" t="s">
        <v>714</v>
      </c>
      <c r="F107" s="113" t="s">
        <v>427</v>
      </c>
      <c r="G107" s="107" t="s">
        <v>445</v>
      </c>
      <c r="H107" s="101"/>
    </row>
    <row r="108" spans="1:8" ht="30" customHeight="1" x14ac:dyDescent="0.25">
      <c r="A108" s="109"/>
      <c r="B108" s="37" t="s">
        <v>378</v>
      </c>
      <c r="C108" s="106"/>
      <c r="D108" s="109"/>
      <c r="E108" s="112"/>
      <c r="F108" s="115"/>
      <c r="G108" s="109"/>
      <c r="H108" s="103"/>
    </row>
    <row r="109" spans="1:8" ht="15" customHeight="1" x14ac:dyDescent="0.25">
      <c r="A109" s="107">
        <v>130</v>
      </c>
      <c r="B109" s="37" t="s">
        <v>22</v>
      </c>
      <c r="C109" s="104" t="s">
        <v>716</v>
      </c>
      <c r="D109" s="110" t="s">
        <v>717</v>
      </c>
      <c r="E109" s="110" t="s">
        <v>714</v>
      </c>
      <c r="F109" s="113" t="s">
        <v>427</v>
      </c>
      <c r="G109" s="107" t="s">
        <v>728</v>
      </c>
      <c r="H109" s="110" t="s">
        <v>794</v>
      </c>
    </row>
    <row r="110" spans="1:8" ht="15" customHeight="1" x14ac:dyDescent="0.25">
      <c r="A110" s="108"/>
      <c r="B110" s="37" t="s">
        <v>23</v>
      </c>
      <c r="C110" s="105"/>
      <c r="D110" s="111"/>
      <c r="E110" s="111"/>
      <c r="F110" s="114"/>
      <c r="G110" s="108"/>
      <c r="H110" s="108"/>
    </row>
    <row r="111" spans="1:8" ht="15" customHeight="1" x14ac:dyDescent="0.25">
      <c r="A111" s="108"/>
      <c r="B111" s="37" t="s">
        <v>243</v>
      </c>
      <c r="C111" s="105"/>
      <c r="D111" s="111"/>
      <c r="E111" s="111"/>
      <c r="F111" s="114"/>
      <c r="G111" s="108"/>
      <c r="H111" s="108"/>
    </row>
    <row r="112" spans="1:8" ht="15" customHeight="1" x14ac:dyDescent="0.25">
      <c r="A112" s="108"/>
      <c r="B112" s="37" t="s">
        <v>237</v>
      </c>
      <c r="C112" s="105"/>
      <c r="D112" s="111"/>
      <c r="E112" s="111"/>
      <c r="F112" s="114"/>
      <c r="G112" s="108"/>
      <c r="H112" s="108"/>
    </row>
    <row r="113" spans="1:8" ht="15" customHeight="1" x14ac:dyDescent="0.25">
      <c r="A113" s="108"/>
      <c r="B113" s="37" t="s">
        <v>226</v>
      </c>
      <c r="C113" s="105"/>
      <c r="D113" s="111"/>
      <c r="E113" s="111"/>
      <c r="F113" s="114"/>
      <c r="G113" s="108"/>
      <c r="H113" s="108"/>
    </row>
    <row r="114" spans="1:8" ht="15" customHeight="1" x14ac:dyDescent="0.25">
      <c r="A114" s="109"/>
      <c r="B114" s="37" t="s">
        <v>18</v>
      </c>
      <c r="C114" s="106"/>
      <c r="D114" s="112"/>
      <c r="E114" s="112"/>
      <c r="F114" s="115"/>
      <c r="G114" s="109"/>
      <c r="H114" s="109"/>
    </row>
    <row r="115" spans="1:8" ht="45" customHeight="1" x14ac:dyDescent="0.25">
      <c r="A115" s="107">
        <v>142</v>
      </c>
      <c r="B115" s="37" t="s">
        <v>237</v>
      </c>
      <c r="C115" s="104" t="s">
        <v>751</v>
      </c>
      <c r="D115" s="110" t="s">
        <v>752</v>
      </c>
      <c r="E115" s="110" t="s">
        <v>740</v>
      </c>
      <c r="F115" s="113" t="s">
        <v>427</v>
      </c>
      <c r="G115" s="107" t="s">
        <v>753</v>
      </c>
      <c r="H115" s="101" t="s">
        <v>806</v>
      </c>
    </row>
    <row r="116" spans="1:8" ht="45" customHeight="1" x14ac:dyDescent="0.25">
      <c r="A116" s="108"/>
      <c r="B116" s="37" t="s">
        <v>229</v>
      </c>
      <c r="C116" s="105"/>
      <c r="D116" s="111"/>
      <c r="E116" s="111"/>
      <c r="F116" s="114"/>
      <c r="G116" s="108"/>
      <c r="H116" s="102"/>
    </row>
    <row r="117" spans="1:8" ht="45" customHeight="1" x14ac:dyDescent="0.25">
      <c r="A117" s="108"/>
      <c r="B117" s="37" t="s">
        <v>4</v>
      </c>
      <c r="C117" s="105"/>
      <c r="D117" s="111"/>
      <c r="E117" s="111"/>
      <c r="F117" s="114"/>
      <c r="G117" s="108"/>
      <c r="H117" s="102"/>
    </row>
    <row r="118" spans="1:8" ht="45" customHeight="1" x14ac:dyDescent="0.25">
      <c r="A118" s="108"/>
      <c r="B118" s="37" t="s">
        <v>226</v>
      </c>
      <c r="C118" s="105"/>
      <c r="D118" s="111"/>
      <c r="E118" s="111"/>
      <c r="F118" s="114"/>
      <c r="G118" s="108"/>
      <c r="H118" s="102"/>
    </row>
    <row r="119" spans="1:8" ht="45" customHeight="1" x14ac:dyDescent="0.25">
      <c r="A119" s="109"/>
      <c r="B119" s="37" t="s">
        <v>22</v>
      </c>
      <c r="C119" s="106"/>
      <c r="D119" s="112"/>
      <c r="E119" s="112"/>
      <c r="F119" s="115"/>
      <c r="G119" s="109"/>
      <c r="H119" s="103"/>
    </row>
    <row r="120" spans="1:8" ht="35.1" customHeight="1" x14ac:dyDescent="0.25">
      <c r="A120" s="107">
        <v>143</v>
      </c>
      <c r="B120" s="37" t="s">
        <v>22</v>
      </c>
      <c r="C120" s="104" t="s">
        <v>764</v>
      </c>
      <c r="D120" s="78"/>
      <c r="E120" s="78"/>
      <c r="F120" s="79"/>
      <c r="G120" s="77"/>
      <c r="H120" s="137" t="s">
        <v>807</v>
      </c>
    </row>
    <row r="121" spans="1:8" ht="35.1" customHeight="1" x14ac:dyDescent="0.25">
      <c r="A121" s="109"/>
      <c r="B121" s="37" t="s">
        <v>378</v>
      </c>
      <c r="C121" s="106"/>
      <c r="D121" s="78" t="s">
        <v>765</v>
      </c>
      <c r="E121" s="78" t="s">
        <v>740</v>
      </c>
      <c r="F121" s="79" t="s">
        <v>427</v>
      </c>
      <c r="G121" s="77" t="s">
        <v>766</v>
      </c>
      <c r="H121" s="156"/>
    </row>
    <row r="122" spans="1:8" ht="15" customHeight="1" x14ac:dyDescent="0.25">
      <c r="A122" s="107">
        <v>144</v>
      </c>
      <c r="B122" s="37" t="s">
        <v>229</v>
      </c>
      <c r="C122" s="104" t="s">
        <v>742</v>
      </c>
      <c r="D122" s="110" t="s">
        <v>743</v>
      </c>
      <c r="E122" s="110" t="s">
        <v>740</v>
      </c>
      <c r="F122" s="113" t="s">
        <v>427</v>
      </c>
      <c r="G122" s="110" t="s">
        <v>744</v>
      </c>
      <c r="H122" s="137" t="s">
        <v>808</v>
      </c>
    </row>
    <row r="123" spans="1:8" ht="15" customHeight="1" x14ac:dyDescent="0.25">
      <c r="A123" s="108"/>
      <c r="B123" s="37" t="s">
        <v>237</v>
      </c>
      <c r="C123" s="105"/>
      <c r="D123" s="111"/>
      <c r="E123" s="111"/>
      <c r="F123" s="114"/>
      <c r="G123" s="111"/>
      <c r="H123" s="102"/>
    </row>
    <row r="124" spans="1:8" ht="15" customHeight="1" x14ac:dyDescent="0.25">
      <c r="A124" s="108"/>
      <c r="B124" s="37" t="s">
        <v>22</v>
      </c>
      <c r="C124" s="105"/>
      <c r="D124" s="111"/>
      <c r="E124" s="111"/>
      <c r="F124" s="114"/>
      <c r="G124" s="111"/>
      <c r="H124" s="102"/>
    </row>
    <row r="125" spans="1:8" ht="15" customHeight="1" x14ac:dyDescent="0.25">
      <c r="A125" s="108"/>
      <c r="B125" s="37" t="s">
        <v>18</v>
      </c>
      <c r="C125" s="105"/>
      <c r="D125" s="111"/>
      <c r="E125" s="111"/>
      <c r="F125" s="114"/>
      <c r="G125" s="111"/>
      <c r="H125" s="102"/>
    </row>
    <row r="126" spans="1:8" ht="15" customHeight="1" x14ac:dyDescent="0.25">
      <c r="A126" s="108"/>
      <c r="B126" s="37" t="s">
        <v>243</v>
      </c>
      <c r="C126" s="105"/>
      <c r="D126" s="111"/>
      <c r="E126" s="111"/>
      <c r="F126" s="114"/>
      <c r="G126" s="111"/>
      <c r="H126" s="102"/>
    </row>
    <row r="127" spans="1:8" ht="15" customHeight="1" x14ac:dyDescent="0.25">
      <c r="A127" s="108"/>
      <c r="B127" s="37" t="s">
        <v>23</v>
      </c>
      <c r="C127" s="105"/>
      <c r="D127" s="111"/>
      <c r="E127" s="111"/>
      <c r="F127" s="114"/>
      <c r="G127" s="111"/>
      <c r="H127" s="102"/>
    </row>
    <row r="128" spans="1:8" ht="35.1" customHeight="1" x14ac:dyDescent="0.25">
      <c r="A128" s="107">
        <v>145</v>
      </c>
      <c r="B128" s="37" t="s">
        <v>229</v>
      </c>
      <c r="C128" s="104" t="s">
        <v>745</v>
      </c>
      <c r="D128" s="110" t="s">
        <v>746</v>
      </c>
      <c r="E128" s="110" t="s">
        <v>767</v>
      </c>
      <c r="F128" s="113" t="s">
        <v>14</v>
      </c>
      <c r="G128" s="110" t="s">
        <v>747</v>
      </c>
      <c r="H128" s="137" t="s">
        <v>809</v>
      </c>
    </row>
    <row r="129" spans="1:8" ht="35.1" customHeight="1" x14ac:dyDescent="0.25">
      <c r="A129" s="108"/>
      <c r="B129" s="37" t="s">
        <v>22</v>
      </c>
      <c r="C129" s="105"/>
      <c r="D129" s="111"/>
      <c r="E129" s="111"/>
      <c r="F129" s="114"/>
      <c r="G129" s="111"/>
      <c r="H129" s="102"/>
    </row>
    <row r="130" spans="1:8" ht="35.1" customHeight="1" x14ac:dyDescent="0.25">
      <c r="A130" s="109"/>
      <c r="B130" s="37" t="s">
        <v>237</v>
      </c>
      <c r="C130" s="106"/>
      <c r="D130" s="112"/>
      <c r="E130" s="112"/>
      <c r="F130" s="115"/>
      <c r="G130" s="112"/>
      <c r="H130" s="103"/>
    </row>
    <row r="131" spans="1:8" ht="30" x14ac:dyDescent="0.25">
      <c r="A131" s="70">
        <v>146</v>
      </c>
      <c r="B131" s="37" t="s">
        <v>378</v>
      </c>
      <c r="C131" s="73" t="s">
        <v>810</v>
      </c>
      <c r="D131" s="71" t="s">
        <v>774</v>
      </c>
      <c r="E131" s="71" t="s">
        <v>774</v>
      </c>
      <c r="F131" s="72" t="s">
        <v>774</v>
      </c>
      <c r="G131" s="70" t="s">
        <v>774</v>
      </c>
      <c r="H131" s="84" t="s">
        <v>811</v>
      </c>
    </row>
    <row r="132" spans="1:8" ht="60" x14ac:dyDescent="0.25">
      <c r="A132" s="70">
        <v>150</v>
      </c>
      <c r="B132" s="37" t="s">
        <v>378</v>
      </c>
      <c r="C132" s="73" t="s">
        <v>813</v>
      </c>
      <c r="D132" s="71" t="s">
        <v>774</v>
      </c>
      <c r="E132" s="71" t="s">
        <v>777</v>
      </c>
      <c r="F132" s="72" t="s">
        <v>427</v>
      </c>
      <c r="G132" s="70" t="s">
        <v>445</v>
      </c>
      <c r="H132" s="70"/>
    </row>
    <row r="133" spans="1:8" ht="15" customHeight="1" x14ac:dyDescent="0.25">
      <c r="A133" s="85"/>
      <c r="B133" s="58"/>
      <c r="C133" s="58"/>
      <c r="D133" s="57"/>
      <c r="E133" s="86"/>
      <c r="F133"/>
      <c r="H133"/>
    </row>
    <row r="134" spans="1:8" ht="15" customHeight="1" x14ac:dyDescent="0.25">
      <c r="A134" s="85"/>
      <c r="B134" s="58"/>
      <c r="C134" s="58"/>
      <c r="D134" s="57"/>
      <c r="E134" s="86"/>
      <c r="F134"/>
      <c r="H134"/>
    </row>
    <row r="135" spans="1:8" ht="15" customHeight="1" x14ac:dyDescent="0.25">
      <c r="A135" s="85"/>
      <c r="B135" s="58"/>
      <c r="C135" s="58"/>
      <c r="D135" s="57"/>
      <c r="E135" s="86"/>
      <c r="F135"/>
      <c r="H135"/>
    </row>
    <row r="136" spans="1:8" ht="15" customHeight="1" x14ac:dyDescent="0.25">
      <c r="A136" s="85"/>
      <c r="B136" s="58"/>
      <c r="C136" s="58"/>
      <c r="D136" s="57"/>
      <c r="E136" s="86"/>
      <c r="F136"/>
      <c r="H136"/>
    </row>
    <row r="137" spans="1:8" ht="15" customHeight="1" x14ac:dyDescent="0.25">
      <c r="A137" s="85"/>
      <c r="B137" s="58"/>
      <c r="C137" s="58"/>
      <c r="D137" s="57"/>
      <c r="E137" s="86"/>
      <c r="F137"/>
      <c r="H137"/>
    </row>
    <row r="138" spans="1:8" ht="15" customHeight="1" x14ac:dyDescent="0.25">
      <c r="F138" s="64"/>
      <c r="H138"/>
    </row>
    <row r="139" spans="1:8" ht="15" customHeight="1" x14ac:dyDescent="0.25">
      <c r="F139" s="64"/>
      <c r="H139"/>
    </row>
    <row r="140" spans="1:8" ht="15" customHeight="1" x14ac:dyDescent="0.25">
      <c r="F140" s="64"/>
      <c r="H140"/>
    </row>
    <row r="141" spans="1:8" ht="15" customHeight="1" x14ac:dyDescent="0.25">
      <c r="F141" s="64"/>
      <c r="H141"/>
    </row>
    <row r="142" spans="1:8" ht="15" customHeight="1" x14ac:dyDescent="0.25">
      <c r="F142" s="64"/>
      <c r="H142"/>
    </row>
    <row r="143" spans="1:8" ht="15" customHeight="1" x14ac:dyDescent="0.25">
      <c r="F143" s="64"/>
      <c r="H143"/>
    </row>
    <row r="144" spans="1:8" ht="15" customHeight="1" x14ac:dyDescent="0.25">
      <c r="F144" s="64"/>
      <c r="H144"/>
    </row>
    <row r="145" spans="6:8" ht="15" customHeight="1" x14ac:dyDescent="0.25">
      <c r="F145" s="64"/>
      <c r="H145"/>
    </row>
    <row r="146" spans="6:8" ht="15" customHeight="1" x14ac:dyDescent="0.25">
      <c r="F146" s="64"/>
      <c r="H146"/>
    </row>
    <row r="147" spans="6:8" ht="15" customHeight="1" x14ac:dyDescent="0.25">
      <c r="F147" s="64"/>
      <c r="H147"/>
    </row>
    <row r="148" spans="6:8" ht="15" customHeight="1" x14ac:dyDescent="0.25">
      <c r="F148" s="64"/>
      <c r="H148"/>
    </row>
    <row r="149" spans="6:8" ht="15" customHeight="1" x14ac:dyDescent="0.25">
      <c r="F149" s="64"/>
      <c r="H149"/>
    </row>
    <row r="150" spans="6:8" ht="15" customHeight="1" x14ac:dyDescent="0.25">
      <c r="F150" s="64"/>
      <c r="H150"/>
    </row>
    <row r="151" spans="6:8" ht="15" customHeight="1" x14ac:dyDescent="0.25">
      <c r="F151" s="64"/>
      <c r="H151"/>
    </row>
    <row r="152" spans="6:8" ht="15" customHeight="1" x14ac:dyDescent="0.25">
      <c r="F152" s="64"/>
      <c r="H152"/>
    </row>
    <row r="153" spans="6:8" ht="15" customHeight="1" x14ac:dyDescent="0.25">
      <c r="F153" s="64"/>
      <c r="H153"/>
    </row>
    <row r="154" spans="6:8" ht="15" customHeight="1" x14ac:dyDescent="0.25">
      <c r="F154" s="64"/>
      <c r="H154"/>
    </row>
    <row r="155" spans="6:8" ht="15" customHeight="1" x14ac:dyDescent="0.25">
      <c r="F155" s="64"/>
      <c r="H155"/>
    </row>
    <row r="156" spans="6:8" ht="15" customHeight="1" x14ac:dyDescent="0.25">
      <c r="F156" s="64"/>
      <c r="H156"/>
    </row>
    <row r="157" spans="6:8" ht="15" customHeight="1" x14ac:dyDescent="0.25">
      <c r="F157" s="64"/>
      <c r="H157"/>
    </row>
    <row r="158" spans="6:8" ht="15" customHeight="1" x14ac:dyDescent="0.25">
      <c r="F158" s="64"/>
      <c r="H158"/>
    </row>
    <row r="159" spans="6:8" ht="15" customHeight="1" x14ac:dyDescent="0.25">
      <c r="F159" s="64"/>
      <c r="H159"/>
    </row>
    <row r="160" spans="6:8" ht="15" customHeight="1" x14ac:dyDescent="0.25">
      <c r="F160" s="64"/>
      <c r="H160"/>
    </row>
    <row r="161" spans="6:8" ht="15" customHeight="1" x14ac:dyDescent="0.25">
      <c r="F161" s="64"/>
      <c r="H161"/>
    </row>
    <row r="162" spans="6:8" ht="15" customHeight="1" x14ac:dyDescent="0.25">
      <c r="F162" s="64"/>
      <c r="H162"/>
    </row>
    <row r="163" spans="6:8" ht="15" customHeight="1" x14ac:dyDescent="0.25">
      <c r="F163" s="64"/>
      <c r="H163"/>
    </row>
    <row r="164" spans="6:8" ht="15" customHeight="1" x14ac:dyDescent="0.25">
      <c r="F164" s="64"/>
      <c r="H164"/>
    </row>
    <row r="165" spans="6:8" ht="15" customHeight="1" x14ac:dyDescent="0.25">
      <c r="F165" s="64"/>
      <c r="H165"/>
    </row>
    <row r="166" spans="6:8" ht="15" customHeight="1" x14ac:dyDescent="0.25">
      <c r="F166" s="64"/>
      <c r="H166"/>
    </row>
    <row r="167" spans="6:8" ht="15" customHeight="1" x14ac:dyDescent="0.25">
      <c r="F167" s="64"/>
      <c r="H167"/>
    </row>
    <row r="168" spans="6:8" ht="15" customHeight="1" x14ac:dyDescent="0.25">
      <c r="F168" s="64"/>
      <c r="H168"/>
    </row>
    <row r="169" spans="6:8" ht="15" customHeight="1" x14ac:dyDescent="0.25">
      <c r="F169" s="64"/>
      <c r="H169"/>
    </row>
    <row r="170" spans="6:8" ht="15" customHeight="1" x14ac:dyDescent="0.25">
      <c r="F170" s="64"/>
      <c r="H170"/>
    </row>
    <row r="171" spans="6:8" ht="15" customHeight="1" x14ac:dyDescent="0.25">
      <c r="F171" s="64"/>
      <c r="H171"/>
    </row>
    <row r="172" spans="6:8" ht="15" customHeight="1" x14ac:dyDescent="0.25">
      <c r="F172" s="64"/>
      <c r="H172"/>
    </row>
    <row r="173" spans="6:8" ht="15" customHeight="1" x14ac:dyDescent="0.25">
      <c r="F173" s="64"/>
      <c r="H173"/>
    </row>
    <row r="174" spans="6:8" ht="15" customHeight="1" x14ac:dyDescent="0.25">
      <c r="F174" s="64"/>
      <c r="H174"/>
    </row>
    <row r="175" spans="6:8" ht="15" customHeight="1" x14ac:dyDescent="0.25">
      <c r="F175" s="64"/>
      <c r="H175"/>
    </row>
    <row r="176" spans="6:8" ht="15" customHeight="1" x14ac:dyDescent="0.25">
      <c r="F176" s="64"/>
      <c r="H176"/>
    </row>
    <row r="177" spans="6:8" ht="15" customHeight="1" x14ac:dyDescent="0.25">
      <c r="F177" s="64"/>
      <c r="H177"/>
    </row>
    <row r="178" spans="6:8" ht="15" customHeight="1" x14ac:dyDescent="0.25">
      <c r="F178" s="64"/>
      <c r="H178"/>
    </row>
    <row r="179" spans="6:8" ht="15" customHeight="1" x14ac:dyDescent="0.25">
      <c r="F179" s="64"/>
      <c r="H179"/>
    </row>
    <row r="180" spans="6:8" ht="15" customHeight="1" x14ac:dyDescent="0.25">
      <c r="F180" s="64"/>
      <c r="H180"/>
    </row>
    <row r="181" spans="6:8" ht="15" customHeight="1" x14ac:dyDescent="0.25">
      <c r="F181" s="64"/>
      <c r="H181"/>
    </row>
    <row r="182" spans="6:8" ht="15" customHeight="1" x14ac:dyDescent="0.25">
      <c r="F182" s="64"/>
      <c r="H182"/>
    </row>
    <row r="183" spans="6:8" ht="15" customHeight="1" x14ac:dyDescent="0.25">
      <c r="F183" s="64"/>
      <c r="H183"/>
    </row>
    <row r="184" spans="6:8" ht="15" customHeight="1" x14ac:dyDescent="0.25">
      <c r="F184" s="64"/>
      <c r="H184"/>
    </row>
    <row r="185" spans="6:8" ht="15" customHeight="1" x14ac:dyDescent="0.25">
      <c r="F185" s="64"/>
      <c r="H185"/>
    </row>
    <row r="186" spans="6:8" ht="15" customHeight="1" x14ac:dyDescent="0.25">
      <c r="F186" s="64"/>
      <c r="H186"/>
    </row>
    <row r="187" spans="6:8" ht="15" customHeight="1" x14ac:dyDescent="0.25">
      <c r="F187" s="64"/>
      <c r="H187"/>
    </row>
    <row r="188" spans="6:8" ht="15" customHeight="1" x14ac:dyDescent="0.25">
      <c r="F188" s="64"/>
      <c r="H188"/>
    </row>
    <row r="189" spans="6:8" ht="15" customHeight="1" x14ac:dyDescent="0.25">
      <c r="F189" s="64"/>
      <c r="H189"/>
    </row>
    <row r="190" spans="6:8" ht="15" customHeight="1" x14ac:dyDescent="0.25">
      <c r="F190" s="64"/>
      <c r="H190"/>
    </row>
    <row r="191" spans="6:8" ht="15" customHeight="1" x14ac:dyDescent="0.25">
      <c r="F191" s="64"/>
      <c r="H191"/>
    </row>
    <row r="192" spans="6:8" ht="15" customHeight="1" x14ac:dyDescent="0.25">
      <c r="F192" s="64"/>
      <c r="H192"/>
    </row>
    <row r="193" spans="6:8" ht="15" customHeight="1" x14ac:dyDescent="0.25">
      <c r="F193" s="64"/>
      <c r="H193"/>
    </row>
    <row r="194" spans="6:8" ht="15" customHeight="1" x14ac:dyDescent="0.25">
      <c r="F194" s="64"/>
      <c r="H194"/>
    </row>
    <row r="195" spans="6:8" ht="15" customHeight="1" x14ac:dyDescent="0.25">
      <c r="F195" s="64"/>
      <c r="H195"/>
    </row>
    <row r="196" spans="6:8" ht="15" customHeight="1" x14ac:dyDescent="0.25">
      <c r="F196" s="64"/>
      <c r="H196"/>
    </row>
    <row r="197" spans="6:8" ht="15" customHeight="1" x14ac:dyDescent="0.25">
      <c r="F197" s="64"/>
      <c r="H197"/>
    </row>
    <row r="198" spans="6:8" ht="15" customHeight="1" x14ac:dyDescent="0.25">
      <c r="F198" s="64"/>
      <c r="H198"/>
    </row>
    <row r="199" spans="6:8" ht="15" customHeight="1" x14ac:dyDescent="0.25">
      <c r="F199" s="64"/>
      <c r="H199"/>
    </row>
    <row r="200" spans="6:8" ht="15" customHeight="1" x14ac:dyDescent="0.25">
      <c r="F200" s="64"/>
      <c r="H200"/>
    </row>
    <row r="201" spans="6:8" ht="15" customHeight="1" x14ac:dyDescent="0.25">
      <c r="F201" s="64"/>
      <c r="H201"/>
    </row>
    <row r="202" spans="6:8" ht="15" customHeight="1" x14ac:dyDescent="0.25">
      <c r="F202" s="64"/>
      <c r="H202"/>
    </row>
    <row r="203" spans="6:8" ht="15" customHeight="1" x14ac:dyDescent="0.25">
      <c r="F203" s="64"/>
      <c r="H203"/>
    </row>
    <row r="204" spans="6:8" ht="15" customHeight="1" x14ac:dyDescent="0.25">
      <c r="F204" s="64"/>
      <c r="H204"/>
    </row>
    <row r="205" spans="6:8" ht="15" customHeight="1" x14ac:dyDescent="0.25">
      <c r="F205" s="64"/>
      <c r="H205"/>
    </row>
    <row r="206" spans="6:8" ht="15" customHeight="1" x14ac:dyDescent="0.25">
      <c r="F206" s="64"/>
      <c r="H206"/>
    </row>
    <row r="207" spans="6:8" ht="15" customHeight="1" x14ac:dyDescent="0.25">
      <c r="F207" s="64"/>
      <c r="H207"/>
    </row>
    <row r="208" spans="6:8" ht="15" customHeight="1" x14ac:dyDescent="0.25">
      <c r="F208" s="64"/>
      <c r="H208"/>
    </row>
    <row r="209" spans="6:8" ht="15" customHeight="1" x14ac:dyDescent="0.25">
      <c r="F209" s="64"/>
      <c r="H209"/>
    </row>
    <row r="210" spans="6:8" ht="15" customHeight="1" x14ac:dyDescent="0.25">
      <c r="F210" s="64"/>
      <c r="H210"/>
    </row>
    <row r="211" spans="6:8" ht="15" customHeight="1" x14ac:dyDescent="0.25">
      <c r="F211" s="64"/>
      <c r="H211"/>
    </row>
    <row r="212" spans="6:8" ht="15" customHeight="1" x14ac:dyDescent="0.25">
      <c r="F212" s="64"/>
      <c r="H212"/>
    </row>
    <row r="213" spans="6:8" ht="15" customHeight="1" x14ac:dyDescent="0.25">
      <c r="F213" s="64"/>
      <c r="H213"/>
    </row>
    <row r="214" spans="6:8" ht="15" customHeight="1" x14ac:dyDescent="0.25">
      <c r="F214" s="64"/>
      <c r="H214"/>
    </row>
    <row r="215" spans="6:8" ht="15" customHeight="1" x14ac:dyDescent="0.25">
      <c r="F215" s="64"/>
      <c r="H215"/>
    </row>
    <row r="216" spans="6:8" ht="15" customHeight="1" x14ac:dyDescent="0.25">
      <c r="F216" s="64"/>
      <c r="H216"/>
    </row>
    <row r="217" spans="6:8" ht="15" customHeight="1" x14ac:dyDescent="0.25">
      <c r="F217" s="64"/>
      <c r="H217"/>
    </row>
    <row r="218" spans="6:8" ht="15" customHeight="1" x14ac:dyDescent="0.25">
      <c r="F218" s="64"/>
      <c r="H218"/>
    </row>
    <row r="219" spans="6:8" ht="15" customHeight="1" x14ac:dyDescent="0.25">
      <c r="F219" s="64"/>
      <c r="H219"/>
    </row>
    <row r="220" spans="6:8" ht="15" customHeight="1" x14ac:dyDescent="0.25">
      <c r="F220" s="64"/>
      <c r="H220"/>
    </row>
    <row r="221" spans="6:8" ht="15" customHeight="1" x14ac:dyDescent="0.25">
      <c r="F221" s="64"/>
      <c r="H221"/>
    </row>
    <row r="222" spans="6:8" ht="15" customHeight="1" x14ac:dyDescent="0.25">
      <c r="F222" s="64"/>
      <c r="H222"/>
    </row>
    <row r="223" spans="6:8" ht="15" customHeight="1" x14ac:dyDescent="0.25">
      <c r="F223" s="64"/>
      <c r="H223"/>
    </row>
    <row r="224" spans="6:8" ht="15" customHeight="1" x14ac:dyDescent="0.25">
      <c r="F224" s="64"/>
      <c r="H224"/>
    </row>
    <row r="225" spans="6:8" ht="15" customHeight="1" x14ac:dyDescent="0.25">
      <c r="F225" s="64"/>
      <c r="H225"/>
    </row>
    <row r="226" spans="6:8" ht="15" customHeight="1" x14ac:dyDescent="0.25">
      <c r="F226" s="64"/>
      <c r="H226"/>
    </row>
    <row r="227" spans="6:8" ht="15" customHeight="1" x14ac:dyDescent="0.25">
      <c r="F227" s="64"/>
      <c r="H227"/>
    </row>
    <row r="228" spans="6:8" ht="15" customHeight="1" x14ac:dyDescent="0.25">
      <c r="F228" s="64"/>
      <c r="H228"/>
    </row>
    <row r="229" spans="6:8" ht="15" customHeight="1" x14ac:dyDescent="0.25">
      <c r="F229" s="64"/>
      <c r="H229"/>
    </row>
    <row r="230" spans="6:8" ht="15" customHeight="1" x14ac:dyDescent="0.25">
      <c r="F230" s="64"/>
      <c r="H230"/>
    </row>
    <row r="231" spans="6:8" ht="15" customHeight="1" x14ac:dyDescent="0.25">
      <c r="F231" s="64"/>
      <c r="H231"/>
    </row>
    <row r="232" spans="6:8" ht="15" customHeight="1" x14ac:dyDescent="0.25">
      <c r="F232" s="64"/>
      <c r="H232"/>
    </row>
    <row r="233" spans="6:8" ht="15" customHeight="1" x14ac:dyDescent="0.25">
      <c r="F233" s="64"/>
      <c r="H233"/>
    </row>
    <row r="234" spans="6:8" ht="15" customHeight="1" x14ac:dyDescent="0.25">
      <c r="F234" s="64"/>
      <c r="H234"/>
    </row>
    <row r="235" spans="6:8" ht="15" customHeight="1" x14ac:dyDescent="0.25">
      <c r="F235" s="64"/>
      <c r="H235"/>
    </row>
    <row r="236" spans="6:8" ht="15" customHeight="1" x14ac:dyDescent="0.25">
      <c r="F236" s="64"/>
      <c r="H236"/>
    </row>
    <row r="237" spans="6:8" ht="15" customHeight="1" x14ac:dyDescent="0.25">
      <c r="F237" s="64"/>
      <c r="H237"/>
    </row>
    <row r="238" spans="6:8" ht="15" customHeight="1" x14ac:dyDescent="0.25">
      <c r="F238" s="64"/>
      <c r="H238"/>
    </row>
    <row r="239" spans="6:8" ht="15" customHeight="1" x14ac:dyDescent="0.25">
      <c r="F239" s="64"/>
      <c r="H239"/>
    </row>
    <row r="240" spans="6:8" ht="15" customHeight="1" x14ac:dyDescent="0.25">
      <c r="F240" s="64"/>
      <c r="H240"/>
    </row>
    <row r="241" spans="6:8" ht="15" customHeight="1" x14ac:dyDescent="0.25">
      <c r="F241" s="64"/>
      <c r="H241"/>
    </row>
    <row r="242" spans="6:8" ht="15" customHeight="1" x14ac:dyDescent="0.25">
      <c r="F242" s="64"/>
      <c r="H242"/>
    </row>
    <row r="243" spans="6:8" ht="15" customHeight="1" x14ac:dyDescent="0.25">
      <c r="F243" s="64"/>
      <c r="H243"/>
    </row>
    <row r="244" spans="6:8" ht="15" customHeight="1" x14ac:dyDescent="0.25">
      <c r="F244" s="64"/>
      <c r="H244"/>
    </row>
    <row r="245" spans="6:8" ht="15" customHeight="1" x14ac:dyDescent="0.25">
      <c r="F245" s="64"/>
      <c r="H245"/>
    </row>
    <row r="246" spans="6:8" ht="15" customHeight="1" x14ac:dyDescent="0.25">
      <c r="F246" s="64"/>
      <c r="H246"/>
    </row>
    <row r="247" spans="6:8" ht="15" customHeight="1" x14ac:dyDescent="0.25">
      <c r="F247" s="64"/>
      <c r="H247"/>
    </row>
    <row r="248" spans="6:8" ht="15" customHeight="1" x14ac:dyDescent="0.25">
      <c r="F248" s="64"/>
      <c r="H248"/>
    </row>
    <row r="249" spans="6:8" ht="15" customHeight="1" x14ac:dyDescent="0.25">
      <c r="F249" s="64"/>
      <c r="H249"/>
    </row>
    <row r="250" spans="6:8" ht="15" customHeight="1" x14ac:dyDescent="0.25">
      <c r="F250" s="64"/>
      <c r="H250"/>
    </row>
    <row r="251" spans="6:8" ht="15" customHeight="1" x14ac:dyDescent="0.25">
      <c r="F251" s="64"/>
      <c r="H251"/>
    </row>
    <row r="252" spans="6:8" ht="15" customHeight="1" x14ac:dyDescent="0.25">
      <c r="F252" s="64"/>
      <c r="H252"/>
    </row>
    <row r="253" spans="6:8" ht="15" customHeight="1" x14ac:dyDescent="0.25">
      <c r="F253" s="64"/>
      <c r="H253"/>
    </row>
    <row r="254" spans="6:8" ht="15" customHeight="1" x14ac:dyDescent="0.25">
      <c r="F254" s="64"/>
      <c r="H254"/>
    </row>
    <row r="255" spans="6:8" ht="15" customHeight="1" x14ac:dyDescent="0.25">
      <c r="F255" s="64"/>
      <c r="H255"/>
    </row>
    <row r="256" spans="6:8" ht="15" customHeight="1" x14ac:dyDescent="0.25">
      <c r="F256" s="64"/>
      <c r="H256"/>
    </row>
    <row r="257" spans="6:8" ht="15" customHeight="1" x14ac:dyDescent="0.25">
      <c r="F257" s="64"/>
      <c r="H257"/>
    </row>
    <row r="258" spans="6:8" ht="15" customHeight="1" x14ac:dyDescent="0.25">
      <c r="F258" s="64"/>
      <c r="H258"/>
    </row>
    <row r="259" spans="6:8" ht="15" customHeight="1" x14ac:dyDescent="0.25">
      <c r="F259" s="64"/>
      <c r="H259"/>
    </row>
    <row r="260" spans="6:8" ht="15" customHeight="1" x14ac:dyDescent="0.25">
      <c r="F260" s="64"/>
      <c r="H260"/>
    </row>
    <row r="261" spans="6:8" ht="15" customHeight="1" x14ac:dyDescent="0.25">
      <c r="F261" s="64"/>
      <c r="H261"/>
    </row>
    <row r="262" spans="6:8" ht="15" customHeight="1" x14ac:dyDescent="0.25">
      <c r="F262" s="64"/>
      <c r="H262"/>
    </row>
    <row r="263" spans="6:8" ht="15" customHeight="1" x14ac:dyDescent="0.25">
      <c r="F263" s="64"/>
      <c r="H263"/>
    </row>
    <row r="264" spans="6:8" ht="15" customHeight="1" x14ac:dyDescent="0.25">
      <c r="F264" s="64"/>
      <c r="H264"/>
    </row>
    <row r="265" spans="6:8" ht="15" customHeight="1" x14ac:dyDescent="0.25">
      <c r="F265" s="64"/>
      <c r="H265"/>
    </row>
    <row r="266" spans="6:8" ht="15" customHeight="1" x14ac:dyDescent="0.25">
      <c r="F266" s="64"/>
      <c r="H266"/>
    </row>
    <row r="267" spans="6:8" ht="15" customHeight="1" x14ac:dyDescent="0.25">
      <c r="F267" s="64"/>
      <c r="H267"/>
    </row>
    <row r="268" spans="6:8" ht="15" customHeight="1" x14ac:dyDescent="0.25">
      <c r="F268" s="64"/>
      <c r="H268"/>
    </row>
    <row r="269" spans="6:8" ht="15" customHeight="1" x14ac:dyDescent="0.25">
      <c r="F269" s="64"/>
      <c r="H269"/>
    </row>
    <row r="270" spans="6:8" ht="15" customHeight="1" x14ac:dyDescent="0.25">
      <c r="F270" s="64"/>
      <c r="H270"/>
    </row>
    <row r="271" spans="6:8" ht="15" customHeight="1" x14ac:dyDescent="0.25">
      <c r="F271" s="64"/>
      <c r="H271"/>
    </row>
    <row r="272" spans="6:8" ht="15" customHeight="1" x14ac:dyDescent="0.25">
      <c r="F272" s="64"/>
      <c r="H272"/>
    </row>
    <row r="273" spans="6:8" ht="15" customHeight="1" x14ac:dyDescent="0.25">
      <c r="F273" s="64"/>
      <c r="H273"/>
    </row>
    <row r="274" spans="6:8" ht="15" customHeight="1" x14ac:dyDescent="0.25">
      <c r="F274" s="64"/>
      <c r="H274"/>
    </row>
    <row r="275" spans="6:8" ht="15" customHeight="1" x14ac:dyDescent="0.25">
      <c r="F275" s="64"/>
      <c r="H275"/>
    </row>
    <row r="276" spans="6:8" ht="15" customHeight="1" x14ac:dyDescent="0.25">
      <c r="F276" s="64"/>
      <c r="H276"/>
    </row>
    <row r="277" spans="6:8" ht="15" customHeight="1" x14ac:dyDescent="0.25">
      <c r="F277" s="64"/>
      <c r="H277"/>
    </row>
    <row r="278" spans="6:8" ht="15" customHeight="1" x14ac:dyDescent="0.25">
      <c r="F278" s="64"/>
      <c r="H278"/>
    </row>
    <row r="279" spans="6:8" ht="15" customHeight="1" x14ac:dyDescent="0.25">
      <c r="F279" s="64"/>
      <c r="H279"/>
    </row>
    <row r="280" spans="6:8" ht="15" customHeight="1" x14ac:dyDescent="0.25">
      <c r="F280" s="64"/>
      <c r="H280"/>
    </row>
    <row r="281" spans="6:8" ht="15" customHeight="1" x14ac:dyDescent="0.25">
      <c r="F281" s="64"/>
      <c r="H281"/>
    </row>
    <row r="282" spans="6:8" ht="15" customHeight="1" x14ac:dyDescent="0.25">
      <c r="F282" s="64"/>
      <c r="H282"/>
    </row>
    <row r="283" spans="6:8" ht="15" customHeight="1" x14ac:dyDescent="0.25">
      <c r="F283" s="64"/>
      <c r="H283"/>
    </row>
    <row r="284" spans="6:8" ht="15" customHeight="1" x14ac:dyDescent="0.25">
      <c r="F284" s="64"/>
      <c r="H284"/>
    </row>
    <row r="285" spans="6:8" ht="15" customHeight="1" x14ac:dyDescent="0.25">
      <c r="F285" s="64"/>
      <c r="H285"/>
    </row>
    <row r="286" spans="6:8" ht="15" customHeight="1" x14ac:dyDescent="0.25">
      <c r="F286" s="64"/>
      <c r="H286"/>
    </row>
    <row r="287" spans="6:8" ht="15" customHeight="1" x14ac:dyDescent="0.25">
      <c r="F287" s="64"/>
      <c r="H287"/>
    </row>
    <row r="288" spans="6:8" ht="15" customHeight="1" x14ac:dyDescent="0.25">
      <c r="F288" s="64"/>
      <c r="H288"/>
    </row>
    <row r="289" spans="6:8" ht="15" customHeight="1" x14ac:dyDescent="0.25">
      <c r="F289" s="64"/>
      <c r="H289"/>
    </row>
    <row r="290" spans="6:8" ht="15" customHeight="1" x14ac:dyDescent="0.25">
      <c r="F290" s="64"/>
      <c r="H290"/>
    </row>
    <row r="291" spans="6:8" ht="15" customHeight="1" x14ac:dyDescent="0.25">
      <c r="F291" s="64"/>
      <c r="H291"/>
    </row>
    <row r="292" spans="6:8" ht="15" customHeight="1" x14ac:dyDescent="0.25">
      <c r="F292" s="64"/>
      <c r="H292"/>
    </row>
    <row r="293" spans="6:8" ht="15" customHeight="1" x14ac:dyDescent="0.25">
      <c r="F293" s="64"/>
      <c r="H293"/>
    </row>
    <row r="294" spans="6:8" ht="15" customHeight="1" x14ac:dyDescent="0.25">
      <c r="F294" s="64"/>
      <c r="H294"/>
    </row>
    <row r="295" spans="6:8" ht="15" customHeight="1" x14ac:dyDescent="0.25">
      <c r="F295" s="64"/>
      <c r="H295"/>
    </row>
    <row r="296" spans="6:8" ht="15" customHeight="1" x14ac:dyDescent="0.25">
      <c r="F296" s="64"/>
      <c r="H296"/>
    </row>
    <row r="297" spans="6:8" ht="15" customHeight="1" x14ac:dyDescent="0.25">
      <c r="F297" s="64"/>
      <c r="H297"/>
    </row>
    <row r="298" spans="6:8" ht="15" customHeight="1" x14ac:dyDescent="0.25">
      <c r="F298" s="64"/>
      <c r="H298"/>
    </row>
    <row r="299" spans="6:8" ht="15" customHeight="1" x14ac:dyDescent="0.25">
      <c r="F299" s="64"/>
      <c r="H299"/>
    </row>
    <row r="300" spans="6:8" ht="15" customHeight="1" x14ac:dyDescent="0.25">
      <c r="F300" s="64"/>
      <c r="H300"/>
    </row>
    <row r="301" spans="6:8" ht="15" customHeight="1" x14ac:dyDescent="0.25">
      <c r="F301" s="64"/>
      <c r="H301"/>
    </row>
    <row r="302" spans="6:8" ht="15" customHeight="1" x14ac:dyDescent="0.25">
      <c r="F302" s="64"/>
      <c r="H302"/>
    </row>
    <row r="303" spans="6:8" ht="15" customHeight="1" x14ac:dyDescent="0.25">
      <c r="F303" s="64"/>
      <c r="H303"/>
    </row>
    <row r="304" spans="6:8" ht="15" customHeight="1" x14ac:dyDescent="0.25">
      <c r="F304" s="64"/>
      <c r="H304"/>
    </row>
    <row r="305" spans="6:8" ht="15" customHeight="1" x14ac:dyDescent="0.25">
      <c r="F305" s="64"/>
      <c r="H305"/>
    </row>
    <row r="306" spans="6:8" ht="15" customHeight="1" x14ac:dyDescent="0.25">
      <c r="F306" s="64"/>
      <c r="H306"/>
    </row>
    <row r="307" spans="6:8" ht="15" customHeight="1" x14ac:dyDescent="0.25">
      <c r="F307" s="64"/>
      <c r="H307"/>
    </row>
    <row r="308" spans="6:8" ht="15" customHeight="1" x14ac:dyDescent="0.25">
      <c r="F308" s="64"/>
      <c r="H308"/>
    </row>
    <row r="309" spans="6:8" ht="15" customHeight="1" x14ac:dyDescent="0.25">
      <c r="F309" s="64"/>
      <c r="H309"/>
    </row>
    <row r="310" spans="6:8" ht="15" customHeight="1" x14ac:dyDescent="0.25">
      <c r="F310" s="64"/>
      <c r="H310"/>
    </row>
    <row r="311" spans="6:8" ht="15" customHeight="1" x14ac:dyDescent="0.25">
      <c r="F311" s="64"/>
      <c r="H311"/>
    </row>
    <row r="312" spans="6:8" ht="15" customHeight="1" x14ac:dyDescent="0.25">
      <c r="F312" s="64"/>
      <c r="H312"/>
    </row>
    <row r="313" spans="6:8" ht="15" customHeight="1" x14ac:dyDescent="0.25">
      <c r="F313" s="64"/>
      <c r="H313"/>
    </row>
    <row r="314" spans="6:8" ht="15" customHeight="1" x14ac:dyDescent="0.25">
      <c r="F314" s="64"/>
      <c r="H314"/>
    </row>
    <row r="315" spans="6:8" ht="15" customHeight="1" x14ac:dyDescent="0.25">
      <c r="F315" s="64"/>
      <c r="H315"/>
    </row>
    <row r="316" spans="6:8" ht="15" customHeight="1" x14ac:dyDescent="0.25">
      <c r="F316" s="64"/>
      <c r="H316"/>
    </row>
    <row r="317" spans="6:8" ht="15" customHeight="1" x14ac:dyDescent="0.25">
      <c r="F317" s="64"/>
      <c r="H317"/>
    </row>
    <row r="318" spans="6:8" ht="15" customHeight="1" x14ac:dyDescent="0.25">
      <c r="F318" s="64"/>
      <c r="H318"/>
    </row>
    <row r="319" spans="6:8" ht="15" customHeight="1" x14ac:dyDescent="0.25">
      <c r="F319" s="64"/>
      <c r="H319"/>
    </row>
    <row r="320" spans="6:8" ht="15" customHeight="1" x14ac:dyDescent="0.25">
      <c r="F320" s="64"/>
      <c r="H320"/>
    </row>
    <row r="321" spans="6:8" ht="15" customHeight="1" x14ac:dyDescent="0.25">
      <c r="F321" s="64"/>
      <c r="H321"/>
    </row>
    <row r="322" spans="6:8" ht="15" customHeight="1" x14ac:dyDescent="0.25">
      <c r="F322" s="64"/>
      <c r="H322"/>
    </row>
    <row r="323" spans="6:8" ht="15" customHeight="1" x14ac:dyDescent="0.25">
      <c r="F323" s="64"/>
      <c r="H323"/>
    </row>
    <row r="324" spans="6:8" ht="15" customHeight="1" x14ac:dyDescent="0.25">
      <c r="F324" s="64"/>
      <c r="H324"/>
    </row>
    <row r="325" spans="6:8" ht="15" customHeight="1" x14ac:dyDescent="0.25">
      <c r="F325" s="64"/>
      <c r="H325"/>
    </row>
    <row r="326" spans="6:8" ht="15" customHeight="1" x14ac:dyDescent="0.25">
      <c r="F326" s="64"/>
      <c r="H326"/>
    </row>
    <row r="327" spans="6:8" ht="15" customHeight="1" x14ac:dyDescent="0.25">
      <c r="F327" s="64"/>
      <c r="H327"/>
    </row>
    <row r="328" spans="6:8" ht="15" customHeight="1" x14ac:dyDescent="0.25">
      <c r="F328" s="64"/>
      <c r="H328"/>
    </row>
    <row r="329" spans="6:8" ht="15" customHeight="1" x14ac:dyDescent="0.25">
      <c r="F329" s="64"/>
      <c r="H329"/>
    </row>
    <row r="330" spans="6:8" ht="15" customHeight="1" x14ac:dyDescent="0.25">
      <c r="F330" s="64"/>
      <c r="H330"/>
    </row>
    <row r="331" spans="6:8" ht="15" customHeight="1" x14ac:dyDescent="0.25">
      <c r="F331" s="64"/>
      <c r="H331"/>
    </row>
    <row r="332" spans="6:8" ht="15" customHeight="1" x14ac:dyDescent="0.25">
      <c r="F332" s="64"/>
      <c r="H332"/>
    </row>
    <row r="333" spans="6:8" ht="15" customHeight="1" x14ac:dyDescent="0.25">
      <c r="F333" s="64"/>
      <c r="H333"/>
    </row>
    <row r="334" spans="6:8" ht="15" customHeight="1" x14ac:dyDescent="0.25">
      <c r="F334" s="64"/>
      <c r="H334"/>
    </row>
    <row r="335" spans="6:8" ht="15" customHeight="1" x14ac:dyDescent="0.25">
      <c r="F335" s="64"/>
      <c r="H335"/>
    </row>
    <row r="336" spans="6:8" ht="15" customHeight="1" x14ac:dyDescent="0.25">
      <c r="F336" s="64"/>
      <c r="H336"/>
    </row>
    <row r="337" spans="6:8" ht="15" customHeight="1" x14ac:dyDescent="0.25">
      <c r="F337" s="64"/>
      <c r="H337"/>
    </row>
    <row r="338" spans="6:8" ht="15" customHeight="1" x14ac:dyDescent="0.25">
      <c r="F338" s="64"/>
      <c r="H338"/>
    </row>
    <row r="339" spans="6:8" ht="15" customHeight="1" x14ac:dyDescent="0.25">
      <c r="F339" s="64"/>
      <c r="H339"/>
    </row>
    <row r="340" spans="6:8" ht="15" customHeight="1" x14ac:dyDescent="0.25">
      <c r="F340" s="64"/>
      <c r="H340"/>
    </row>
    <row r="341" spans="6:8" ht="15" customHeight="1" x14ac:dyDescent="0.25">
      <c r="F341" s="64"/>
      <c r="H341"/>
    </row>
    <row r="342" spans="6:8" ht="15" customHeight="1" x14ac:dyDescent="0.25">
      <c r="F342" s="64"/>
      <c r="H342"/>
    </row>
    <row r="343" spans="6:8" ht="15" customHeight="1" x14ac:dyDescent="0.25">
      <c r="F343" s="64"/>
      <c r="H343"/>
    </row>
    <row r="344" spans="6:8" ht="15" customHeight="1" x14ac:dyDescent="0.25">
      <c r="F344" s="64"/>
      <c r="H344"/>
    </row>
    <row r="345" spans="6:8" ht="15" customHeight="1" x14ac:dyDescent="0.25">
      <c r="F345" s="64"/>
      <c r="H345"/>
    </row>
    <row r="346" spans="6:8" ht="15" customHeight="1" x14ac:dyDescent="0.25">
      <c r="F346" s="64"/>
      <c r="H346"/>
    </row>
    <row r="347" spans="6:8" ht="15" customHeight="1" x14ac:dyDescent="0.25">
      <c r="F347" s="64"/>
      <c r="H347"/>
    </row>
    <row r="348" spans="6:8" ht="15" customHeight="1" x14ac:dyDescent="0.25">
      <c r="F348" s="64"/>
      <c r="H348"/>
    </row>
    <row r="349" spans="6:8" ht="15" customHeight="1" x14ac:dyDescent="0.25">
      <c r="F349" s="64"/>
      <c r="H349"/>
    </row>
    <row r="350" spans="6:8" ht="15" customHeight="1" x14ac:dyDescent="0.25">
      <c r="F350" s="64"/>
      <c r="H350"/>
    </row>
    <row r="351" spans="6:8" ht="15" customHeight="1" x14ac:dyDescent="0.25">
      <c r="F351" s="64"/>
      <c r="H351"/>
    </row>
    <row r="352" spans="6:8" ht="15" customHeight="1" x14ac:dyDescent="0.25">
      <c r="F352" s="64"/>
      <c r="H352"/>
    </row>
    <row r="353" spans="6:8" ht="15" customHeight="1" x14ac:dyDescent="0.25">
      <c r="F353" s="64"/>
      <c r="H353"/>
    </row>
    <row r="354" spans="6:8" ht="15" customHeight="1" x14ac:dyDescent="0.25">
      <c r="F354" s="64"/>
      <c r="H354"/>
    </row>
    <row r="355" spans="6:8" ht="15" customHeight="1" x14ac:dyDescent="0.25">
      <c r="F355" s="64"/>
      <c r="H355"/>
    </row>
    <row r="356" spans="6:8" ht="15" customHeight="1" x14ac:dyDescent="0.25">
      <c r="F356" s="64"/>
      <c r="H356"/>
    </row>
    <row r="357" spans="6:8" ht="15" customHeight="1" x14ac:dyDescent="0.25">
      <c r="F357" s="64"/>
      <c r="H357"/>
    </row>
    <row r="358" spans="6:8" ht="15" customHeight="1" x14ac:dyDescent="0.25">
      <c r="F358" s="64"/>
      <c r="H358"/>
    </row>
    <row r="359" spans="6:8" ht="15" customHeight="1" x14ac:dyDescent="0.25">
      <c r="F359" s="64"/>
      <c r="H359"/>
    </row>
    <row r="360" spans="6:8" ht="15" customHeight="1" x14ac:dyDescent="0.25">
      <c r="F360" s="64"/>
      <c r="H360"/>
    </row>
    <row r="361" spans="6:8" ht="15" customHeight="1" x14ac:dyDescent="0.25">
      <c r="F361" s="64"/>
      <c r="H361"/>
    </row>
    <row r="362" spans="6:8" ht="15" customHeight="1" x14ac:dyDescent="0.25">
      <c r="F362" s="64"/>
      <c r="H362"/>
    </row>
    <row r="363" spans="6:8" ht="15" customHeight="1" x14ac:dyDescent="0.25">
      <c r="F363" s="64"/>
      <c r="H363"/>
    </row>
    <row r="364" spans="6:8" ht="15" customHeight="1" x14ac:dyDescent="0.25">
      <c r="F364" s="64"/>
      <c r="H364"/>
    </row>
    <row r="365" spans="6:8" ht="15" customHeight="1" x14ac:dyDescent="0.25">
      <c r="F365" s="64"/>
      <c r="H365"/>
    </row>
    <row r="366" spans="6:8" ht="15" customHeight="1" x14ac:dyDescent="0.25">
      <c r="F366" s="64"/>
      <c r="H366"/>
    </row>
    <row r="367" spans="6:8" ht="15" customHeight="1" x14ac:dyDescent="0.25">
      <c r="F367" s="64"/>
      <c r="H367"/>
    </row>
    <row r="368" spans="6:8" ht="15" customHeight="1" x14ac:dyDescent="0.25">
      <c r="F368" s="64"/>
      <c r="H368"/>
    </row>
    <row r="369" spans="6:8" ht="15" customHeight="1" x14ac:dyDescent="0.25">
      <c r="F369" s="64"/>
      <c r="H369"/>
    </row>
    <row r="370" spans="6:8" ht="15" customHeight="1" x14ac:dyDescent="0.25">
      <c r="F370" s="64"/>
      <c r="H370"/>
    </row>
    <row r="371" spans="6:8" ht="15" customHeight="1" x14ac:dyDescent="0.25">
      <c r="F371" s="64"/>
      <c r="H371"/>
    </row>
    <row r="372" spans="6:8" ht="15" customHeight="1" x14ac:dyDescent="0.25">
      <c r="F372" s="64"/>
      <c r="H372"/>
    </row>
    <row r="373" spans="6:8" ht="15" customHeight="1" x14ac:dyDescent="0.25">
      <c r="F373" s="64"/>
      <c r="H373"/>
    </row>
    <row r="374" spans="6:8" ht="15" customHeight="1" x14ac:dyDescent="0.25">
      <c r="F374" s="64"/>
      <c r="H374"/>
    </row>
    <row r="375" spans="6:8" ht="15" customHeight="1" x14ac:dyDescent="0.25">
      <c r="F375" s="64"/>
      <c r="H375"/>
    </row>
    <row r="376" spans="6:8" ht="15" customHeight="1" x14ac:dyDescent="0.25">
      <c r="F376" s="64"/>
      <c r="H376"/>
    </row>
    <row r="377" spans="6:8" ht="15" customHeight="1" x14ac:dyDescent="0.25">
      <c r="F377" s="64"/>
      <c r="H377"/>
    </row>
    <row r="378" spans="6:8" ht="15" customHeight="1" x14ac:dyDescent="0.25">
      <c r="F378" s="64"/>
      <c r="H378"/>
    </row>
    <row r="379" spans="6:8" ht="15" customHeight="1" x14ac:dyDescent="0.25">
      <c r="F379" s="64"/>
      <c r="H379"/>
    </row>
    <row r="380" spans="6:8" ht="15" customHeight="1" x14ac:dyDescent="0.25">
      <c r="F380" s="64"/>
      <c r="H380"/>
    </row>
    <row r="381" spans="6:8" ht="15" customHeight="1" x14ac:dyDescent="0.25">
      <c r="F381" s="64"/>
      <c r="H381"/>
    </row>
    <row r="382" spans="6:8" ht="15" customHeight="1" x14ac:dyDescent="0.25">
      <c r="F382" s="64"/>
      <c r="H382"/>
    </row>
    <row r="383" spans="6:8" ht="15" customHeight="1" x14ac:dyDescent="0.25">
      <c r="F383" s="64"/>
      <c r="H383"/>
    </row>
    <row r="384" spans="6:8" ht="15" customHeight="1" x14ac:dyDescent="0.25">
      <c r="F384" s="64"/>
      <c r="H384"/>
    </row>
    <row r="385" spans="6:8" ht="15" customHeight="1" x14ac:dyDescent="0.25">
      <c r="F385" s="64"/>
      <c r="H385"/>
    </row>
    <row r="386" spans="6:8" ht="15" customHeight="1" x14ac:dyDescent="0.25">
      <c r="F386" s="64"/>
      <c r="H386"/>
    </row>
    <row r="387" spans="6:8" ht="15" customHeight="1" x14ac:dyDescent="0.25">
      <c r="F387" s="64"/>
      <c r="H387"/>
    </row>
    <row r="388" spans="6:8" ht="15" customHeight="1" x14ac:dyDescent="0.25">
      <c r="F388" s="64"/>
      <c r="H388"/>
    </row>
    <row r="389" spans="6:8" ht="15" customHeight="1" x14ac:dyDescent="0.25">
      <c r="F389" s="64"/>
      <c r="H389"/>
    </row>
    <row r="390" spans="6:8" ht="15" customHeight="1" x14ac:dyDescent="0.25">
      <c r="F390" s="64"/>
      <c r="H390"/>
    </row>
    <row r="391" spans="6:8" ht="15" customHeight="1" x14ac:dyDescent="0.25">
      <c r="F391" s="64"/>
      <c r="H391"/>
    </row>
    <row r="392" spans="6:8" ht="15" customHeight="1" x14ac:dyDescent="0.25">
      <c r="F392" s="64"/>
      <c r="H392"/>
    </row>
    <row r="393" spans="6:8" ht="15" customHeight="1" x14ac:dyDescent="0.25">
      <c r="F393" s="64"/>
      <c r="H393"/>
    </row>
    <row r="394" spans="6:8" ht="15" customHeight="1" x14ac:dyDescent="0.25">
      <c r="F394" s="64"/>
      <c r="H394"/>
    </row>
    <row r="395" spans="6:8" ht="15" customHeight="1" x14ac:dyDescent="0.25">
      <c r="F395" s="64"/>
      <c r="H395"/>
    </row>
    <row r="396" spans="6:8" ht="15" customHeight="1" x14ac:dyDescent="0.25">
      <c r="F396" s="64"/>
      <c r="H396"/>
    </row>
    <row r="397" spans="6:8" ht="15" customHeight="1" x14ac:dyDescent="0.25">
      <c r="F397" s="64"/>
      <c r="H397"/>
    </row>
    <row r="398" spans="6:8" ht="15" customHeight="1" x14ac:dyDescent="0.25">
      <c r="F398" s="64"/>
      <c r="H398"/>
    </row>
    <row r="399" spans="6:8" ht="15" customHeight="1" x14ac:dyDescent="0.25">
      <c r="F399" s="64"/>
      <c r="H399"/>
    </row>
    <row r="400" spans="6:8" ht="15" customHeight="1" x14ac:dyDescent="0.25">
      <c r="F400" s="64"/>
      <c r="H400"/>
    </row>
    <row r="401" spans="6:8" ht="15" customHeight="1" x14ac:dyDescent="0.25">
      <c r="F401" s="64"/>
      <c r="H401"/>
    </row>
    <row r="402" spans="6:8" ht="15" customHeight="1" x14ac:dyDescent="0.25">
      <c r="F402" s="64"/>
      <c r="H402"/>
    </row>
    <row r="403" spans="6:8" ht="15" customHeight="1" x14ac:dyDescent="0.25">
      <c r="F403" s="64"/>
      <c r="H403"/>
    </row>
    <row r="404" spans="6:8" ht="15" customHeight="1" x14ac:dyDescent="0.25">
      <c r="F404" s="64"/>
      <c r="H404"/>
    </row>
    <row r="405" spans="6:8" ht="15" customHeight="1" x14ac:dyDescent="0.25">
      <c r="F405" s="64"/>
      <c r="H405"/>
    </row>
    <row r="406" spans="6:8" ht="15" customHeight="1" x14ac:dyDescent="0.25">
      <c r="F406" s="64"/>
      <c r="H406"/>
    </row>
    <row r="407" spans="6:8" ht="15" customHeight="1" x14ac:dyDescent="0.25">
      <c r="F407" s="64"/>
      <c r="H407"/>
    </row>
    <row r="408" spans="6:8" ht="15" customHeight="1" x14ac:dyDescent="0.25">
      <c r="F408" s="64"/>
      <c r="H408"/>
    </row>
    <row r="409" spans="6:8" ht="15" customHeight="1" x14ac:dyDescent="0.25">
      <c r="F409" s="64"/>
      <c r="H409"/>
    </row>
    <row r="410" spans="6:8" ht="15" customHeight="1" x14ac:dyDescent="0.25">
      <c r="F410" s="64"/>
      <c r="H410"/>
    </row>
    <row r="411" spans="6:8" ht="15" customHeight="1" x14ac:dyDescent="0.25">
      <c r="F411" s="64"/>
      <c r="H411"/>
    </row>
    <row r="412" spans="6:8" ht="15" customHeight="1" x14ac:dyDescent="0.25">
      <c r="F412" s="64"/>
      <c r="H412"/>
    </row>
    <row r="413" spans="6:8" ht="15" customHeight="1" x14ac:dyDescent="0.25">
      <c r="F413" s="64"/>
      <c r="H413"/>
    </row>
    <row r="414" spans="6:8" ht="15" customHeight="1" x14ac:dyDescent="0.25">
      <c r="F414" s="64"/>
      <c r="H414"/>
    </row>
    <row r="415" spans="6:8" ht="15" customHeight="1" x14ac:dyDescent="0.25">
      <c r="F415" s="64"/>
      <c r="H415"/>
    </row>
    <row r="416" spans="6:8" ht="15" customHeight="1" x14ac:dyDescent="0.25">
      <c r="F416" s="64"/>
      <c r="H416"/>
    </row>
    <row r="417" spans="6:8" ht="15" customHeight="1" x14ac:dyDescent="0.25">
      <c r="F417" s="64"/>
      <c r="H417"/>
    </row>
    <row r="418" spans="6:8" ht="15" customHeight="1" x14ac:dyDescent="0.25">
      <c r="F418" s="64"/>
      <c r="H418"/>
    </row>
    <row r="419" spans="6:8" ht="15" customHeight="1" x14ac:dyDescent="0.25">
      <c r="F419" s="64"/>
      <c r="H419"/>
    </row>
    <row r="420" spans="6:8" ht="15" customHeight="1" x14ac:dyDescent="0.25">
      <c r="F420" s="64"/>
      <c r="H420"/>
    </row>
    <row r="421" spans="6:8" ht="15" customHeight="1" x14ac:dyDescent="0.25">
      <c r="F421" s="64"/>
      <c r="H421"/>
    </row>
    <row r="422" spans="6:8" ht="15" customHeight="1" x14ac:dyDescent="0.25">
      <c r="F422" s="64"/>
      <c r="H422"/>
    </row>
    <row r="423" spans="6:8" ht="15" customHeight="1" x14ac:dyDescent="0.25">
      <c r="F423" s="64"/>
      <c r="H423"/>
    </row>
    <row r="424" spans="6:8" ht="15" customHeight="1" x14ac:dyDescent="0.25">
      <c r="F424" s="64"/>
      <c r="H424"/>
    </row>
    <row r="425" spans="6:8" ht="15" customHeight="1" x14ac:dyDescent="0.25">
      <c r="F425" s="64"/>
      <c r="H425"/>
    </row>
    <row r="426" spans="6:8" ht="15" customHeight="1" x14ac:dyDescent="0.25">
      <c r="F426" s="64"/>
      <c r="H426"/>
    </row>
    <row r="427" spans="6:8" ht="15" customHeight="1" x14ac:dyDescent="0.25">
      <c r="F427" s="64"/>
      <c r="H427"/>
    </row>
    <row r="428" spans="6:8" ht="15" customHeight="1" x14ac:dyDescent="0.25">
      <c r="F428" s="64"/>
      <c r="H428"/>
    </row>
    <row r="429" spans="6:8" ht="15" customHeight="1" x14ac:dyDescent="0.25">
      <c r="F429" s="64"/>
      <c r="H429"/>
    </row>
    <row r="430" spans="6:8" ht="15" customHeight="1" x14ac:dyDescent="0.25">
      <c r="F430" s="64"/>
      <c r="H430"/>
    </row>
    <row r="431" spans="6:8" ht="15" customHeight="1" x14ac:dyDescent="0.25">
      <c r="F431" s="64"/>
      <c r="H431"/>
    </row>
    <row r="432" spans="6:8" ht="15" customHeight="1" x14ac:dyDescent="0.25">
      <c r="F432" s="64"/>
      <c r="H432"/>
    </row>
    <row r="433" spans="6:8" ht="15" customHeight="1" x14ac:dyDescent="0.25">
      <c r="F433" s="64"/>
      <c r="H433"/>
    </row>
    <row r="434" spans="6:8" ht="15" customHeight="1" x14ac:dyDescent="0.25">
      <c r="F434" s="64"/>
      <c r="H434"/>
    </row>
    <row r="435" spans="6:8" ht="15" customHeight="1" x14ac:dyDescent="0.25">
      <c r="F435" s="64"/>
      <c r="H435"/>
    </row>
    <row r="436" spans="6:8" ht="15" customHeight="1" x14ac:dyDescent="0.25">
      <c r="F436" s="64"/>
      <c r="H436"/>
    </row>
    <row r="437" spans="6:8" ht="15" customHeight="1" x14ac:dyDescent="0.25">
      <c r="F437" s="64"/>
      <c r="H437"/>
    </row>
    <row r="438" spans="6:8" ht="15" customHeight="1" x14ac:dyDescent="0.25">
      <c r="F438" s="64"/>
      <c r="H438"/>
    </row>
    <row r="439" spans="6:8" ht="15" customHeight="1" x14ac:dyDescent="0.25">
      <c r="F439" s="64"/>
      <c r="H439"/>
    </row>
    <row r="440" spans="6:8" ht="15" customHeight="1" x14ac:dyDescent="0.25">
      <c r="F440" s="64"/>
      <c r="H440"/>
    </row>
    <row r="441" spans="6:8" ht="15" customHeight="1" x14ac:dyDescent="0.25">
      <c r="F441" s="64"/>
      <c r="H441"/>
    </row>
    <row r="442" spans="6:8" ht="15" customHeight="1" x14ac:dyDescent="0.25">
      <c r="F442" s="64"/>
      <c r="H442"/>
    </row>
    <row r="443" spans="6:8" ht="15" customHeight="1" x14ac:dyDescent="0.25">
      <c r="F443" s="64"/>
      <c r="H443"/>
    </row>
    <row r="444" spans="6:8" ht="15" customHeight="1" x14ac:dyDescent="0.25">
      <c r="F444" s="64"/>
      <c r="H444"/>
    </row>
    <row r="445" spans="6:8" ht="15" customHeight="1" x14ac:dyDescent="0.25">
      <c r="F445" s="64"/>
      <c r="H445"/>
    </row>
    <row r="446" spans="6:8" ht="15" customHeight="1" x14ac:dyDescent="0.25">
      <c r="F446" s="64"/>
      <c r="H446"/>
    </row>
    <row r="447" spans="6:8" ht="15" customHeight="1" x14ac:dyDescent="0.25">
      <c r="F447" s="64"/>
      <c r="H447"/>
    </row>
    <row r="448" spans="6:8" ht="15" customHeight="1" x14ac:dyDescent="0.25">
      <c r="F448" s="64"/>
      <c r="H448"/>
    </row>
    <row r="449" spans="6:8" ht="15" customHeight="1" x14ac:dyDescent="0.25">
      <c r="F449" s="64"/>
      <c r="H449"/>
    </row>
    <row r="450" spans="6:8" ht="15" customHeight="1" x14ac:dyDescent="0.25">
      <c r="F450" s="64"/>
      <c r="H450"/>
    </row>
    <row r="451" spans="6:8" ht="15" customHeight="1" x14ac:dyDescent="0.25">
      <c r="F451" s="64"/>
      <c r="H451"/>
    </row>
    <row r="452" spans="6:8" ht="15" customHeight="1" x14ac:dyDescent="0.25">
      <c r="F452" s="64"/>
      <c r="H452"/>
    </row>
    <row r="453" spans="6:8" ht="15" customHeight="1" x14ac:dyDescent="0.25">
      <c r="F453" s="64"/>
      <c r="H453"/>
    </row>
    <row r="454" spans="6:8" ht="15" customHeight="1" x14ac:dyDescent="0.25">
      <c r="F454" s="64"/>
      <c r="H454"/>
    </row>
    <row r="455" spans="6:8" ht="15" customHeight="1" x14ac:dyDescent="0.25">
      <c r="F455" s="64"/>
      <c r="H455"/>
    </row>
    <row r="456" spans="6:8" ht="15" customHeight="1" x14ac:dyDescent="0.25">
      <c r="F456" s="64"/>
      <c r="H456"/>
    </row>
    <row r="457" spans="6:8" ht="15" customHeight="1" x14ac:dyDescent="0.25">
      <c r="F457" s="64"/>
      <c r="H457"/>
    </row>
    <row r="458" spans="6:8" ht="15" customHeight="1" x14ac:dyDescent="0.25">
      <c r="F458" s="64"/>
      <c r="H458"/>
    </row>
    <row r="459" spans="6:8" ht="15" customHeight="1" x14ac:dyDescent="0.25">
      <c r="F459" s="64"/>
      <c r="H459"/>
    </row>
    <row r="460" spans="6:8" ht="15" customHeight="1" x14ac:dyDescent="0.25">
      <c r="F460" s="64"/>
      <c r="H460"/>
    </row>
    <row r="461" spans="6:8" ht="15" customHeight="1" x14ac:dyDescent="0.25">
      <c r="F461" s="64"/>
      <c r="H461"/>
    </row>
    <row r="462" spans="6:8" ht="15" customHeight="1" x14ac:dyDescent="0.25">
      <c r="F462" s="64"/>
      <c r="H462"/>
    </row>
    <row r="463" spans="6:8" ht="15" customHeight="1" x14ac:dyDescent="0.25">
      <c r="F463" s="64"/>
      <c r="H463"/>
    </row>
    <row r="464" spans="6:8" ht="15" customHeight="1" x14ac:dyDescent="0.25">
      <c r="F464" s="64"/>
      <c r="H464"/>
    </row>
    <row r="465" spans="6:8" ht="15" customHeight="1" x14ac:dyDescent="0.25">
      <c r="F465" s="64"/>
      <c r="H465"/>
    </row>
    <row r="466" spans="6:8" ht="15" customHeight="1" x14ac:dyDescent="0.25">
      <c r="F466" s="64"/>
      <c r="H466"/>
    </row>
    <row r="467" spans="6:8" ht="15" customHeight="1" x14ac:dyDescent="0.25">
      <c r="F467" s="64"/>
      <c r="H467"/>
    </row>
    <row r="468" spans="6:8" ht="15" customHeight="1" x14ac:dyDescent="0.25">
      <c r="F468" s="64"/>
      <c r="H468"/>
    </row>
    <row r="469" spans="6:8" ht="15" customHeight="1" x14ac:dyDescent="0.25">
      <c r="F469" s="64"/>
      <c r="H469"/>
    </row>
    <row r="470" spans="6:8" ht="15" customHeight="1" x14ac:dyDescent="0.25">
      <c r="F470" s="64"/>
      <c r="H470"/>
    </row>
    <row r="471" spans="6:8" ht="15" customHeight="1" x14ac:dyDescent="0.25">
      <c r="F471" s="64"/>
      <c r="H471"/>
    </row>
    <row r="472" spans="6:8" ht="15" customHeight="1" x14ac:dyDescent="0.25">
      <c r="F472" s="64"/>
      <c r="H472"/>
    </row>
    <row r="473" spans="6:8" ht="15" customHeight="1" x14ac:dyDescent="0.25">
      <c r="F473" s="64"/>
      <c r="H473"/>
    </row>
    <row r="474" spans="6:8" ht="15" customHeight="1" x14ac:dyDescent="0.25">
      <c r="F474" s="64"/>
      <c r="H474"/>
    </row>
    <row r="475" spans="6:8" ht="15" customHeight="1" x14ac:dyDescent="0.25">
      <c r="F475" s="64"/>
      <c r="H475"/>
    </row>
    <row r="476" spans="6:8" ht="15" customHeight="1" x14ac:dyDescent="0.25">
      <c r="F476" s="64"/>
      <c r="H476"/>
    </row>
    <row r="477" spans="6:8" ht="15" customHeight="1" x14ac:dyDescent="0.25">
      <c r="F477" s="64"/>
      <c r="H477"/>
    </row>
    <row r="478" spans="6:8" ht="15" customHeight="1" x14ac:dyDescent="0.25">
      <c r="F478" s="64"/>
      <c r="H478"/>
    </row>
    <row r="479" spans="6:8" ht="15" customHeight="1" x14ac:dyDescent="0.25">
      <c r="F479" s="64"/>
      <c r="H479"/>
    </row>
    <row r="480" spans="6:8" ht="15" customHeight="1" x14ac:dyDescent="0.25">
      <c r="F480" s="64"/>
      <c r="H480"/>
    </row>
    <row r="481" spans="6:8" ht="15" customHeight="1" x14ac:dyDescent="0.25">
      <c r="F481" s="64"/>
      <c r="H481"/>
    </row>
    <row r="482" spans="6:8" ht="15" customHeight="1" x14ac:dyDescent="0.25">
      <c r="F482" s="64"/>
      <c r="H482"/>
    </row>
    <row r="483" spans="6:8" ht="15" customHeight="1" x14ac:dyDescent="0.25">
      <c r="F483" s="64"/>
      <c r="H483"/>
    </row>
    <row r="484" spans="6:8" ht="15" customHeight="1" x14ac:dyDescent="0.25">
      <c r="F484" s="64"/>
      <c r="H484"/>
    </row>
    <row r="485" spans="6:8" ht="15" customHeight="1" x14ac:dyDescent="0.25">
      <c r="F485" s="64"/>
      <c r="H485"/>
    </row>
    <row r="486" spans="6:8" ht="15" customHeight="1" x14ac:dyDescent="0.25">
      <c r="F486" s="64"/>
      <c r="H486"/>
    </row>
    <row r="487" spans="6:8" ht="15" customHeight="1" x14ac:dyDescent="0.25">
      <c r="F487" s="64"/>
      <c r="H487"/>
    </row>
    <row r="488" spans="6:8" ht="15" customHeight="1" x14ac:dyDescent="0.25">
      <c r="F488" s="64"/>
      <c r="H488"/>
    </row>
    <row r="489" spans="6:8" ht="15" customHeight="1" x14ac:dyDescent="0.25">
      <c r="F489" s="64"/>
      <c r="H489"/>
    </row>
    <row r="490" spans="6:8" ht="15" customHeight="1" x14ac:dyDescent="0.25">
      <c r="F490" s="64"/>
      <c r="H490"/>
    </row>
    <row r="491" spans="6:8" ht="15" customHeight="1" x14ac:dyDescent="0.25">
      <c r="F491" s="64"/>
      <c r="H491"/>
    </row>
    <row r="492" spans="6:8" ht="15" customHeight="1" x14ac:dyDescent="0.25">
      <c r="F492" s="64"/>
      <c r="H492"/>
    </row>
    <row r="493" spans="6:8" ht="15" customHeight="1" x14ac:dyDescent="0.25">
      <c r="F493" s="64"/>
      <c r="H493"/>
    </row>
    <row r="494" spans="6:8" ht="15" customHeight="1" x14ac:dyDescent="0.25">
      <c r="F494" s="64"/>
      <c r="H494"/>
    </row>
    <row r="495" spans="6:8" ht="15" customHeight="1" x14ac:dyDescent="0.25">
      <c r="F495" s="64"/>
      <c r="H495"/>
    </row>
    <row r="496" spans="6:8" ht="15" customHeight="1" x14ac:dyDescent="0.25">
      <c r="F496" s="64"/>
      <c r="H496"/>
    </row>
    <row r="497" spans="6:8" ht="15" customHeight="1" x14ac:dyDescent="0.25">
      <c r="F497" s="64"/>
      <c r="H497"/>
    </row>
    <row r="498" spans="6:8" ht="15" customHeight="1" x14ac:dyDescent="0.25">
      <c r="F498" s="64"/>
      <c r="H498"/>
    </row>
    <row r="499" spans="6:8" ht="15" customHeight="1" x14ac:dyDescent="0.25">
      <c r="F499" s="64"/>
      <c r="H499"/>
    </row>
    <row r="500" spans="6:8" ht="15" customHeight="1" x14ac:dyDescent="0.25">
      <c r="F500" s="64"/>
      <c r="H500"/>
    </row>
  </sheetData>
  <mergeCells count="260">
    <mergeCell ref="A122:A127"/>
    <mergeCell ref="C122:C127"/>
    <mergeCell ref="D122:D127"/>
    <mergeCell ref="E122:E127"/>
    <mergeCell ref="F122:F127"/>
    <mergeCell ref="G122:G127"/>
    <mergeCell ref="H122:H127"/>
    <mergeCell ref="A128:A130"/>
    <mergeCell ref="C128:C130"/>
    <mergeCell ref="D128:D130"/>
    <mergeCell ref="E128:E130"/>
    <mergeCell ref="F128:F130"/>
    <mergeCell ref="G128:G130"/>
    <mergeCell ref="H128:H130"/>
    <mergeCell ref="A120:A121"/>
    <mergeCell ref="C120:C121"/>
    <mergeCell ref="H120:H121"/>
    <mergeCell ref="A109:A114"/>
    <mergeCell ref="C109:C114"/>
    <mergeCell ref="D109:D114"/>
    <mergeCell ref="E109:E114"/>
    <mergeCell ref="F109:F114"/>
    <mergeCell ref="G109:G114"/>
    <mergeCell ref="H109:H114"/>
    <mergeCell ref="A115:A119"/>
    <mergeCell ref="C115:C119"/>
    <mergeCell ref="D115:D119"/>
    <mergeCell ref="E115:E119"/>
    <mergeCell ref="F115:F119"/>
    <mergeCell ref="G115:G119"/>
    <mergeCell ref="H115:H119"/>
    <mergeCell ref="A105:A106"/>
    <mergeCell ref="B105:B106"/>
    <mergeCell ref="C105:C106"/>
    <mergeCell ref="D105:D106"/>
    <mergeCell ref="E105:E106"/>
    <mergeCell ref="F105:F106"/>
    <mergeCell ref="G105:G106"/>
    <mergeCell ref="H105:H106"/>
    <mergeCell ref="A107:A108"/>
    <mergeCell ref="C107:C108"/>
    <mergeCell ref="D107:D108"/>
    <mergeCell ref="E107:E108"/>
    <mergeCell ref="F107:F108"/>
    <mergeCell ref="G107:G108"/>
    <mergeCell ref="H107:H108"/>
    <mergeCell ref="A95:A102"/>
    <mergeCell ref="C95:C102"/>
    <mergeCell ref="D95:D102"/>
    <mergeCell ref="E95:E102"/>
    <mergeCell ref="F95:F102"/>
    <mergeCell ref="G95:G102"/>
    <mergeCell ref="H95:H102"/>
    <mergeCell ref="A103:A104"/>
    <mergeCell ref="C103:C104"/>
    <mergeCell ref="D103:D104"/>
    <mergeCell ref="E103:E104"/>
    <mergeCell ref="F103:F104"/>
    <mergeCell ref="G103:G104"/>
    <mergeCell ref="H103:H104"/>
    <mergeCell ref="A89:A90"/>
    <mergeCell ref="C89:C90"/>
    <mergeCell ref="D89:D90"/>
    <mergeCell ref="E89:E90"/>
    <mergeCell ref="F89:F90"/>
    <mergeCell ref="G89:G90"/>
    <mergeCell ref="H89:H90"/>
    <mergeCell ref="A91:A94"/>
    <mergeCell ref="C91:C94"/>
    <mergeCell ref="D91:D94"/>
    <mergeCell ref="E91:E94"/>
    <mergeCell ref="F91:F94"/>
    <mergeCell ref="G91:G94"/>
    <mergeCell ref="H91:H94"/>
    <mergeCell ref="A86:A88"/>
    <mergeCell ref="C86:C88"/>
    <mergeCell ref="D86:D88"/>
    <mergeCell ref="E86:E88"/>
    <mergeCell ref="F86:F88"/>
    <mergeCell ref="G86:G88"/>
    <mergeCell ref="H86:H88"/>
    <mergeCell ref="A78:A79"/>
    <mergeCell ref="C78:C79"/>
    <mergeCell ref="D78:D79"/>
    <mergeCell ref="E78:E79"/>
    <mergeCell ref="F78:F79"/>
    <mergeCell ref="G78:G79"/>
    <mergeCell ref="H78:H79"/>
    <mergeCell ref="A82:A83"/>
    <mergeCell ref="C82:C83"/>
    <mergeCell ref="D82:D83"/>
    <mergeCell ref="E82:E83"/>
    <mergeCell ref="F82:F83"/>
    <mergeCell ref="G82:G83"/>
    <mergeCell ref="H82:H83"/>
    <mergeCell ref="A80:A81"/>
    <mergeCell ref="C80:C81"/>
    <mergeCell ref="D80:D81"/>
    <mergeCell ref="E80:E81"/>
    <mergeCell ref="F80:F81"/>
    <mergeCell ref="G80:G81"/>
    <mergeCell ref="H80:H81"/>
    <mergeCell ref="A72:A73"/>
    <mergeCell ref="C72:C73"/>
    <mergeCell ref="D72:D73"/>
    <mergeCell ref="E72:E73"/>
    <mergeCell ref="F72:F73"/>
    <mergeCell ref="G72:G73"/>
    <mergeCell ref="H72:H73"/>
    <mergeCell ref="A74:A75"/>
    <mergeCell ref="C74:C75"/>
    <mergeCell ref="D74:D75"/>
    <mergeCell ref="E74:E75"/>
    <mergeCell ref="F74:F75"/>
    <mergeCell ref="G74:G75"/>
    <mergeCell ref="H74:H75"/>
    <mergeCell ref="A70:A71"/>
    <mergeCell ref="C70:C71"/>
    <mergeCell ref="D70:D71"/>
    <mergeCell ref="E70:E71"/>
    <mergeCell ref="F70:F71"/>
    <mergeCell ref="G70:G71"/>
    <mergeCell ref="H70:H71"/>
    <mergeCell ref="A5:A7"/>
    <mergeCell ref="C5:C7"/>
    <mergeCell ref="D5:D7"/>
    <mergeCell ref="E5:E7"/>
    <mergeCell ref="F5:F7"/>
    <mergeCell ref="F14:F18"/>
    <mergeCell ref="G14:G18"/>
    <mergeCell ref="H14:H18"/>
    <mergeCell ref="A14:A18"/>
    <mergeCell ref="B14:B16"/>
    <mergeCell ref="C14:C18"/>
    <mergeCell ref="D14:D18"/>
    <mergeCell ref="E14:E18"/>
    <mergeCell ref="B17:B18"/>
    <mergeCell ref="A19:A24"/>
    <mergeCell ref="B19:B24"/>
    <mergeCell ref="C19:C24"/>
    <mergeCell ref="A1:H1"/>
    <mergeCell ref="A3:A4"/>
    <mergeCell ref="C3:C4"/>
    <mergeCell ref="D3:D4"/>
    <mergeCell ref="E3:E4"/>
    <mergeCell ref="F3:F4"/>
    <mergeCell ref="G3:G4"/>
    <mergeCell ref="H3:H4"/>
    <mergeCell ref="A11:A13"/>
    <mergeCell ref="C11:C13"/>
    <mergeCell ref="D11:D13"/>
    <mergeCell ref="E11:E13"/>
    <mergeCell ref="F11:F13"/>
    <mergeCell ref="A8:A9"/>
    <mergeCell ref="C8:C9"/>
    <mergeCell ref="D8:D9"/>
    <mergeCell ref="E8:E9"/>
    <mergeCell ref="F8:F9"/>
    <mergeCell ref="G5:G7"/>
    <mergeCell ref="H5:H7"/>
    <mergeCell ref="G8:G9"/>
    <mergeCell ref="H8:H9"/>
    <mergeCell ref="G11:G13"/>
    <mergeCell ref="H11:H13"/>
    <mergeCell ref="D19:D24"/>
    <mergeCell ref="E19:E24"/>
    <mergeCell ref="A25:A29"/>
    <mergeCell ref="C25:C29"/>
    <mergeCell ref="D25:D29"/>
    <mergeCell ref="E25:E29"/>
    <mergeCell ref="F25:F29"/>
    <mergeCell ref="G30:G32"/>
    <mergeCell ref="H30:H32"/>
    <mergeCell ref="F19:F24"/>
    <mergeCell ref="G19:G24"/>
    <mergeCell ref="H19:H24"/>
    <mergeCell ref="G25:G29"/>
    <mergeCell ref="H25:H29"/>
    <mergeCell ref="A33:A34"/>
    <mergeCell ref="C33:C34"/>
    <mergeCell ref="D33:D34"/>
    <mergeCell ref="E33:E34"/>
    <mergeCell ref="F33:F34"/>
    <mergeCell ref="G33:G34"/>
    <mergeCell ref="H33:H34"/>
    <mergeCell ref="A30:A32"/>
    <mergeCell ref="C30:C32"/>
    <mergeCell ref="D30:D32"/>
    <mergeCell ref="E30:E32"/>
    <mergeCell ref="F30:F32"/>
    <mergeCell ref="G35:G41"/>
    <mergeCell ref="H35:H41"/>
    <mergeCell ref="A42:A43"/>
    <mergeCell ref="C42:C43"/>
    <mergeCell ref="D42:D43"/>
    <mergeCell ref="E42:E43"/>
    <mergeCell ref="F42:F43"/>
    <mergeCell ref="G42:G43"/>
    <mergeCell ref="H42:H43"/>
    <mergeCell ref="A35:A41"/>
    <mergeCell ref="C35:C41"/>
    <mergeCell ref="D35:D41"/>
    <mergeCell ref="E35:E41"/>
    <mergeCell ref="F35:F41"/>
    <mergeCell ref="G49:G53"/>
    <mergeCell ref="H49:H53"/>
    <mergeCell ref="A49:A53"/>
    <mergeCell ref="C49:C53"/>
    <mergeCell ref="D49:D53"/>
    <mergeCell ref="E49:E53"/>
    <mergeCell ref="F49:F53"/>
    <mergeCell ref="G44:G46"/>
    <mergeCell ref="H44:H46"/>
    <mergeCell ref="A47:A48"/>
    <mergeCell ref="C47:C48"/>
    <mergeCell ref="D47:D48"/>
    <mergeCell ref="E47:E48"/>
    <mergeCell ref="F47:F48"/>
    <mergeCell ref="G47:G48"/>
    <mergeCell ref="H47:H48"/>
    <mergeCell ref="A44:A46"/>
    <mergeCell ref="C44:C46"/>
    <mergeCell ref="D44:D46"/>
    <mergeCell ref="E44:E46"/>
    <mergeCell ref="F44:F46"/>
    <mergeCell ref="A55:A59"/>
    <mergeCell ref="C55:C59"/>
    <mergeCell ref="D55:D59"/>
    <mergeCell ref="E55:E59"/>
    <mergeCell ref="F55:F59"/>
    <mergeCell ref="G55:G59"/>
    <mergeCell ref="H55:H59"/>
    <mergeCell ref="A60:A61"/>
    <mergeCell ref="C60:C61"/>
    <mergeCell ref="D60:D61"/>
    <mergeCell ref="E60:E61"/>
    <mergeCell ref="F60:F61"/>
    <mergeCell ref="G60:G61"/>
    <mergeCell ref="H60:H61"/>
    <mergeCell ref="A67:A69"/>
    <mergeCell ref="C67:C69"/>
    <mergeCell ref="D67:D69"/>
    <mergeCell ref="E67:E69"/>
    <mergeCell ref="F67:F69"/>
    <mergeCell ref="G67:G69"/>
    <mergeCell ref="H67:H69"/>
    <mergeCell ref="A62:A64"/>
    <mergeCell ref="C62:C64"/>
    <mergeCell ref="D62:D64"/>
    <mergeCell ref="E62:E64"/>
    <mergeCell ref="F62:F64"/>
    <mergeCell ref="G62:G64"/>
    <mergeCell ref="H62:H64"/>
    <mergeCell ref="A65:A66"/>
    <mergeCell ref="C65:C66"/>
    <mergeCell ref="D65:D66"/>
    <mergeCell ref="E65:E66"/>
    <mergeCell ref="F65:F66"/>
    <mergeCell ref="G65:G66"/>
    <mergeCell ref="H65:H66"/>
  </mergeCells>
  <conditionalFormatting sqref="H1:H2 H14:H18 H35:H42 H44:H54">
    <cfRule type="notContainsBlanks" dxfId="167" priority="96" stopIfTrue="1">
      <formula>LEN(TRIM(H1))&gt;0</formula>
    </cfRule>
  </conditionalFormatting>
  <conditionalFormatting sqref="H3:H13">
    <cfRule type="notContainsBlanks" dxfId="166" priority="8">
      <formula>LEN(TRIM(H3))&gt;0</formula>
    </cfRule>
  </conditionalFormatting>
  <conditionalFormatting sqref="H19:H34">
    <cfRule type="notContainsBlanks" dxfId="165" priority="22">
      <formula>LEN(TRIM(H19))&gt;0</formula>
    </cfRule>
  </conditionalFormatting>
  <conditionalFormatting sqref="H55:H60">
    <cfRule type="notContainsBlanks" dxfId="164" priority="18">
      <formula>LEN(TRIM(H55))&gt;0</formula>
    </cfRule>
  </conditionalFormatting>
  <conditionalFormatting sqref="H62:H67">
    <cfRule type="notContainsBlanks" dxfId="163" priority="7">
      <formula>LEN(TRIM(H62))&gt;0</formula>
    </cfRule>
  </conditionalFormatting>
  <conditionalFormatting sqref="H70">
    <cfRule type="notContainsBlanks" dxfId="162" priority="16">
      <formula>LEN(TRIM(H70))&gt;0</formula>
    </cfRule>
  </conditionalFormatting>
  <conditionalFormatting sqref="H72">
    <cfRule type="notContainsBlanks" dxfId="161" priority="14">
      <formula>LEN(TRIM(H72))&gt;0</formula>
    </cfRule>
  </conditionalFormatting>
  <conditionalFormatting sqref="H74">
    <cfRule type="notContainsBlanks" dxfId="160" priority="13">
      <formula>LEN(TRIM(H74))&gt;0</formula>
    </cfRule>
  </conditionalFormatting>
  <conditionalFormatting sqref="H76:H78">
    <cfRule type="notContainsBlanks" dxfId="159" priority="11">
      <formula>LEN(TRIM(H76))&gt;0</formula>
    </cfRule>
  </conditionalFormatting>
  <conditionalFormatting sqref="H80">
    <cfRule type="notContainsBlanks" dxfId="158" priority="5">
      <formula>LEN(TRIM(H80))&gt;0</formula>
    </cfRule>
  </conditionalFormatting>
  <conditionalFormatting sqref="H82">
    <cfRule type="notContainsBlanks" dxfId="157" priority="10">
      <formula>LEN(TRIM(H82))&gt;0</formula>
    </cfRule>
  </conditionalFormatting>
  <conditionalFormatting sqref="H89 H91">
    <cfRule type="notContainsBlanks" dxfId="156" priority="4">
      <formula>LEN(TRIM(H89))&gt;0</formula>
    </cfRule>
  </conditionalFormatting>
  <conditionalFormatting sqref="H95">
    <cfRule type="notContainsBlanks" dxfId="155" priority="3">
      <formula>LEN(TRIM(H95))&gt;0</formula>
    </cfRule>
  </conditionalFormatting>
  <conditionalFormatting sqref="H103 H105 H107 E133">
    <cfRule type="notContainsBlanks" dxfId="154" priority="2">
      <formula>LEN(TRIM(E103))&gt;0</formula>
    </cfRule>
  </conditionalFormatting>
  <conditionalFormatting sqref="H109">
    <cfRule type="notContainsBlanks" dxfId="153" priority="1">
      <formula>LEN(TRIM(H109))&gt;0</formula>
    </cfRule>
  </conditionalFormatting>
  <hyperlinks>
    <hyperlink ref="H131" r:id="rId1" xr:uid="{B321CE5E-731E-4630-BE6A-31C16BEF805E}"/>
  </hyperlinks>
  <pageMargins left="0.511811024" right="0.511811024" top="0.78740157499999996" bottom="0.78740157499999996" header="0.31496062000000002" footer="0.31496062000000002"/>
  <pageSetup paperSize="9" orientation="portrait" horizontalDpi="0"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5"/>
  <dimension ref="A1:X612"/>
  <sheetViews>
    <sheetView showGridLines="0" zoomScaleNormal="10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style="65" customWidth="1"/>
    <col min="7" max="7" width="10.5703125" bestFit="1" customWidth="1"/>
    <col min="8" max="8" width="25.7109375" customWidth="1"/>
  </cols>
  <sheetData>
    <row r="1" spans="1:24" s="2" customFormat="1" ht="26.25" customHeight="1" x14ac:dyDescent="0.25">
      <c r="A1" s="160" t="s">
        <v>123</v>
      </c>
      <c r="B1" s="160"/>
      <c r="C1" s="160"/>
      <c r="D1" s="160"/>
      <c r="E1" s="160"/>
      <c r="F1" s="161"/>
      <c r="G1" s="160"/>
      <c r="H1" s="160"/>
      <c r="I1"/>
      <c r="J1"/>
      <c r="K1"/>
      <c r="L1"/>
      <c r="M1"/>
      <c r="N1"/>
      <c r="O1"/>
      <c r="P1"/>
      <c r="Q1"/>
      <c r="R1"/>
      <c r="S1"/>
      <c r="T1"/>
      <c r="U1"/>
      <c r="V1"/>
      <c r="W1"/>
      <c r="X1"/>
    </row>
    <row r="2" spans="1:24" s="2" customFormat="1" ht="30" x14ac:dyDescent="0.25">
      <c r="A2" s="9" t="s">
        <v>5</v>
      </c>
      <c r="B2" s="10" t="s">
        <v>0</v>
      </c>
      <c r="C2" s="7" t="s">
        <v>1</v>
      </c>
      <c r="D2" s="10" t="s">
        <v>2</v>
      </c>
      <c r="E2" s="10" t="s">
        <v>6</v>
      </c>
      <c r="F2" s="10" t="s">
        <v>102</v>
      </c>
      <c r="G2" s="10" t="s">
        <v>103</v>
      </c>
      <c r="H2" s="7" t="s">
        <v>30</v>
      </c>
      <c r="I2"/>
      <c r="J2"/>
      <c r="K2"/>
      <c r="L2"/>
      <c r="M2"/>
      <c r="N2"/>
      <c r="O2"/>
      <c r="P2"/>
      <c r="Q2"/>
      <c r="R2"/>
      <c r="S2"/>
      <c r="T2"/>
      <c r="U2"/>
      <c r="V2"/>
      <c r="W2"/>
      <c r="X2"/>
    </row>
    <row r="3" spans="1:24" ht="69.95" customHeight="1" x14ac:dyDescent="0.25">
      <c r="A3" s="145">
        <v>3</v>
      </c>
      <c r="B3" s="5" t="s">
        <v>229</v>
      </c>
      <c r="C3" s="162" t="s">
        <v>232</v>
      </c>
      <c r="D3" s="157" t="s">
        <v>667</v>
      </c>
      <c r="E3" s="157" t="s">
        <v>304</v>
      </c>
      <c r="F3" s="159" t="s">
        <v>427</v>
      </c>
      <c r="G3" s="157" t="s">
        <v>264</v>
      </c>
      <c r="H3" s="133" t="s">
        <v>338</v>
      </c>
    </row>
    <row r="4" spans="1:24" ht="69.95" customHeight="1" x14ac:dyDescent="0.25">
      <c r="A4" s="145"/>
      <c r="B4" s="5" t="s">
        <v>231</v>
      </c>
      <c r="C4" s="162"/>
      <c r="D4" s="145"/>
      <c r="E4" s="145"/>
      <c r="F4" s="159"/>
      <c r="G4" s="145"/>
      <c r="H4" s="132"/>
    </row>
    <row r="5" spans="1:24" ht="105" x14ac:dyDescent="0.25">
      <c r="A5" s="5">
        <v>4</v>
      </c>
      <c r="B5" s="5" t="s">
        <v>22</v>
      </c>
      <c r="C5" s="31" t="s">
        <v>233</v>
      </c>
      <c r="D5" s="4" t="s">
        <v>649</v>
      </c>
      <c r="E5" s="4" t="s">
        <v>304</v>
      </c>
      <c r="F5" s="49" t="s">
        <v>427</v>
      </c>
      <c r="G5" s="36" t="s">
        <v>266</v>
      </c>
      <c r="H5" s="39" t="s">
        <v>339</v>
      </c>
    </row>
    <row r="6" spans="1:24" ht="135" x14ac:dyDescent="0.25">
      <c r="A6" s="5">
        <v>5</v>
      </c>
      <c r="B6" s="5" t="s">
        <v>22</v>
      </c>
      <c r="C6" s="31" t="s">
        <v>234</v>
      </c>
      <c r="D6" s="4" t="s">
        <v>648</v>
      </c>
      <c r="E6" s="4" t="s">
        <v>304</v>
      </c>
      <c r="F6" s="55" t="s">
        <v>427</v>
      </c>
      <c r="G6" s="4" t="s">
        <v>268</v>
      </c>
      <c r="H6" s="35"/>
    </row>
    <row r="7" spans="1:24" ht="50.1" customHeight="1" x14ac:dyDescent="0.25">
      <c r="A7" s="132">
        <v>12</v>
      </c>
      <c r="B7" s="37" t="s">
        <v>22</v>
      </c>
      <c r="C7" s="131" t="s">
        <v>244</v>
      </c>
      <c r="D7" s="133" t="s">
        <v>652</v>
      </c>
      <c r="E7" s="133" t="s">
        <v>305</v>
      </c>
      <c r="F7" s="134" t="s">
        <v>427</v>
      </c>
      <c r="G7" s="133" t="s">
        <v>276</v>
      </c>
      <c r="H7" s="133" t="s">
        <v>341</v>
      </c>
    </row>
    <row r="8" spans="1:24" ht="50.1" customHeight="1" x14ac:dyDescent="0.25">
      <c r="A8" s="132"/>
      <c r="B8" s="37" t="s">
        <v>237</v>
      </c>
      <c r="C8" s="131"/>
      <c r="D8" s="132"/>
      <c r="E8" s="132"/>
      <c r="F8" s="134"/>
      <c r="G8" s="132"/>
      <c r="H8" s="132"/>
    </row>
    <row r="9" spans="1:24" ht="50.1" customHeight="1" x14ac:dyDescent="0.25">
      <c r="A9" s="132"/>
      <c r="B9" s="37" t="s">
        <v>243</v>
      </c>
      <c r="C9" s="131"/>
      <c r="D9" s="132"/>
      <c r="E9" s="132"/>
      <c r="F9" s="134"/>
      <c r="G9" s="132"/>
      <c r="H9" s="132"/>
    </row>
    <row r="10" spans="1:24" ht="24.95" customHeight="1" x14ac:dyDescent="0.25">
      <c r="A10" s="145">
        <v>17</v>
      </c>
      <c r="B10" s="5" t="s">
        <v>226</v>
      </c>
      <c r="C10" s="158" t="s">
        <v>252</v>
      </c>
      <c r="D10" s="157" t="s">
        <v>279</v>
      </c>
      <c r="E10" s="157" t="s">
        <v>306</v>
      </c>
      <c r="F10" s="159" t="s">
        <v>427</v>
      </c>
      <c r="G10" s="145" t="s">
        <v>253</v>
      </c>
      <c r="H10" s="145" t="s">
        <v>415</v>
      </c>
    </row>
    <row r="11" spans="1:24" ht="24.95" customHeight="1" x14ac:dyDescent="0.25">
      <c r="A11" s="145"/>
      <c r="B11" s="5" t="s">
        <v>227</v>
      </c>
      <c r="C11" s="158"/>
      <c r="D11" s="145"/>
      <c r="E11" s="145"/>
      <c r="F11" s="159"/>
      <c r="G11" s="145"/>
      <c r="H11" s="145"/>
    </row>
    <row r="12" spans="1:24" ht="24.95" customHeight="1" x14ac:dyDescent="0.25">
      <c r="A12" s="145"/>
      <c r="B12" s="5" t="s">
        <v>22</v>
      </c>
      <c r="C12" s="158"/>
      <c r="D12" s="145"/>
      <c r="E12" s="145"/>
      <c r="F12" s="159"/>
      <c r="G12" s="145"/>
      <c r="H12" s="145"/>
    </row>
    <row r="13" spans="1:24" ht="30" customHeight="1" x14ac:dyDescent="0.25">
      <c r="A13" s="145">
        <v>21</v>
      </c>
      <c r="B13" s="5" t="s">
        <v>22</v>
      </c>
      <c r="C13" s="158" t="s">
        <v>258</v>
      </c>
      <c r="D13" s="157" t="s">
        <v>662</v>
      </c>
      <c r="E13" s="157" t="s">
        <v>306</v>
      </c>
      <c r="F13" s="159" t="s">
        <v>427</v>
      </c>
      <c r="G13" s="157" t="s">
        <v>283</v>
      </c>
      <c r="H13" s="133" t="s">
        <v>343</v>
      </c>
    </row>
    <row r="14" spans="1:24" ht="30" customHeight="1" x14ac:dyDescent="0.25">
      <c r="A14" s="145"/>
      <c r="B14" s="5" t="s">
        <v>229</v>
      </c>
      <c r="C14" s="158"/>
      <c r="D14" s="145"/>
      <c r="E14" s="145"/>
      <c r="F14" s="159"/>
      <c r="G14" s="157"/>
      <c r="H14" s="132"/>
    </row>
    <row r="15" spans="1:24" ht="30" customHeight="1" x14ac:dyDescent="0.25">
      <c r="A15" s="145"/>
      <c r="B15" s="5" t="s">
        <v>226</v>
      </c>
      <c r="C15" s="158"/>
      <c r="D15" s="145"/>
      <c r="E15" s="145"/>
      <c r="F15" s="159"/>
      <c r="G15" s="157"/>
      <c r="H15" s="132"/>
    </row>
    <row r="16" spans="1:24" ht="21.95" customHeight="1" x14ac:dyDescent="0.25">
      <c r="A16" s="145">
        <v>22</v>
      </c>
      <c r="B16" s="5" t="s">
        <v>23</v>
      </c>
      <c r="C16" s="158" t="s">
        <v>260</v>
      </c>
      <c r="D16" s="157" t="s">
        <v>663</v>
      </c>
      <c r="E16" s="157" t="s">
        <v>307</v>
      </c>
      <c r="F16" s="159" t="s">
        <v>427</v>
      </c>
      <c r="G16" s="157" t="s">
        <v>284</v>
      </c>
      <c r="H16" s="157" t="s">
        <v>495</v>
      </c>
    </row>
    <row r="17" spans="1:8" ht="21.95" customHeight="1" x14ac:dyDescent="0.25">
      <c r="A17" s="145"/>
      <c r="B17" s="5" t="s">
        <v>18</v>
      </c>
      <c r="C17" s="158"/>
      <c r="D17" s="145"/>
      <c r="E17" s="145"/>
      <c r="F17" s="159"/>
      <c r="G17" s="157"/>
      <c r="H17" s="145"/>
    </row>
    <row r="18" spans="1:8" ht="21.95" customHeight="1" x14ac:dyDescent="0.25">
      <c r="A18" s="145"/>
      <c r="B18" s="5" t="s">
        <v>243</v>
      </c>
      <c r="C18" s="158"/>
      <c r="D18" s="145"/>
      <c r="E18" s="145"/>
      <c r="F18" s="159"/>
      <c r="G18" s="157"/>
      <c r="H18" s="145"/>
    </row>
    <row r="19" spans="1:8" ht="21.95" customHeight="1" x14ac:dyDescent="0.25">
      <c r="A19" s="145"/>
      <c r="B19" s="5" t="s">
        <v>226</v>
      </c>
      <c r="C19" s="158"/>
      <c r="D19" s="145"/>
      <c r="E19" s="145"/>
      <c r="F19" s="159"/>
      <c r="G19" s="157"/>
      <c r="H19" s="145"/>
    </row>
    <row r="20" spans="1:8" ht="21.95" customHeight="1" x14ac:dyDescent="0.25">
      <c r="A20" s="145"/>
      <c r="B20" s="5" t="s">
        <v>22</v>
      </c>
      <c r="C20" s="158"/>
      <c r="D20" s="145"/>
      <c r="E20" s="145"/>
      <c r="F20" s="159"/>
      <c r="G20" s="157"/>
      <c r="H20" s="145"/>
    </row>
    <row r="21" spans="1:8" ht="24.95" customHeight="1" x14ac:dyDescent="0.25">
      <c r="A21" s="145">
        <v>23</v>
      </c>
      <c r="B21" s="5" t="s">
        <v>23</v>
      </c>
      <c r="C21" s="163" t="s">
        <v>261</v>
      </c>
      <c r="D21" s="157" t="s">
        <v>430</v>
      </c>
      <c r="E21" s="157" t="s">
        <v>307</v>
      </c>
      <c r="F21" s="159" t="s">
        <v>427</v>
      </c>
      <c r="G21" s="157" t="s">
        <v>285</v>
      </c>
      <c r="H21" s="133" t="s">
        <v>344</v>
      </c>
    </row>
    <row r="22" spans="1:8" ht="24.95" customHeight="1" x14ac:dyDescent="0.25">
      <c r="A22" s="145"/>
      <c r="B22" s="5" t="s">
        <v>227</v>
      </c>
      <c r="C22" s="163"/>
      <c r="D22" s="157"/>
      <c r="E22" s="145"/>
      <c r="F22" s="159"/>
      <c r="G22" s="157"/>
      <c r="H22" s="132"/>
    </row>
    <row r="23" spans="1:8" ht="27" customHeight="1" x14ac:dyDescent="0.25">
      <c r="A23" s="145"/>
      <c r="B23" s="5" t="s">
        <v>18</v>
      </c>
      <c r="C23" s="163"/>
      <c r="D23" s="157"/>
      <c r="E23" s="145"/>
      <c r="F23" s="159"/>
      <c r="G23" s="157"/>
      <c r="H23" s="132"/>
    </row>
    <row r="24" spans="1:8" ht="20.25" customHeight="1" x14ac:dyDescent="0.25">
      <c r="A24" s="145"/>
      <c r="B24" s="5" t="s">
        <v>237</v>
      </c>
      <c r="C24" s="163"/>
      <c r="D24" s="157"/>
      <c r="E24" s="145"/>
      <c r="F24" s="159"/>
      <c r="G24" s="157"/>
      <c r="H24" s="132"/>
    </row>
    <row r="25" spans="1:8" ht="24" customHeight="1" x14ac:dyDescent="0.25">
      <c r="A25" s="5"/>
      <c r="B25" s="5" t="s">
        <v>22</v>
      </c>
      <c r="C25" s="163"/>
      <c r="D25" s="157"/>
      <c r="E25" s="145"/>
      <c r="F25" s="55"/>
      <c r="G25" s="157"/>
      <c r="H25" s="132"/>
    </row>
    <row r="26" spans="1:8" ht="30" customHeight="1" x14ac:dyDescent="0.25">
      <c r="A26" s="132">
        <v>27</v>
      </c>
      <c r="B26" s="37" t="s">
        <v>243</v>
      </c>
      <c r="C26" s="131" t="s">
        <v>291</v>
      </c>
      <c r="D26" s="133" t="s">
        <v>299</v>
      </c>
      <c r="E26" s="133" t="s">
        <v>292</v>
      </c>
      <c r="F26" s="134" t="s">
        <v>427</v>
      </c>
      <c r="G26" s="133" t="s">
        <v>313</v>
      </c>
      <c r="H26" s="132"/>
    </row>
    <row r="27" spans="1:8" ht="30" customHeight="1" x14ac:dyDescent="0.25">
      <c r="A27" s="132"/>
      <c r="B27" s="37" t="s">
        <v>22</v>
      </c>
      <c r="C27" s="131"/>
      <c r="D27" s="132"/>
      <c r="E27" s="133"/>
      <c r="F27" s="134"/>
      <c r="G27" s="132"/>
      <c r="H27" s="132"/>
    </row>
    <row r="28" spans="1:8" ht="30" customHeight="1" x14ac:dyDescent="0.25">
      <c r="A28" s="132"/>
      <c r="B28" s="37" t="s">
        <v>229</v>
      </c>
      <c r="C28" s="131"/>
      <c r="D28" s="132"/>
      <c r="E28" s="133"/>
      <c r="F28" s="134"/>
      <c r="G28" s="132"/>
      <c r="H28" s="132"/>
    </row>
    <row r="29" spans="1:8" ht="20.100000000000001" customHeight="1" x14ac:dyDescent="0.25">
      <c r="A29" s="132">
        <v>32</v>
      </c>
      <c r="B29" s="37" t="s">
        <v>237</v>
      </c>
      <c r="C29" s="131" t="s">
        <v>317</v>
      </c>
      <c r="D29" s="133" t="s">
        <v>318</v>
      </c>
      <c r="E29" s="133" t="s">
        <v>331</v>
      </c>
      <c r="F29" s="134" t="s">
        <v>427</v>
      </c>
      <c r="G29" s="133" t="s">
        <v>332</v>
      </c>
      <c r="H29" s="133" t="s">
        <v>434</v>
      </c>
    </row>
    <row r="30" spans="1:8" ht="20.100000000000001" customHeight="1" x14ac:dyDescent="0.25">
      <c r="A30" s="132"/>
      <c r="B30" s="37" t="s">
        <v>4</v>
      </c>
      <c r="C30" s="131"/>
      <c r="D30" s="133"/>
      <c r="E30" s="132"/>
      <c r="F30" s="134"/>
      <c r="G30" s="132"/>
      <c r="H30" s="132"/>
    </row>
    <row r="31" spans="1:8" ht="20.100000000000001" customHeight="1" x14ac:dyDescent="0.25">
      <c r="A31" s="132"/>
      <c r="B31" s="37" t="s">
        <v>231</v>
      </c>
      <c r="C31" s="131"/>
      <c r="D31" s="133"/>
      <c r="E31" s="132"/>
      <c r="F31" s="134"/>
      <c r="G31" s="132"/>
      <c r="H31" s="132"/>
    </row>
    <row r="32" spans="1:8" ht="24.95" customHeight="1" x14ac:dyDescent="0.25">
      <c r="A32" s="132">
        <v>38</v>
      </c>
      <c r="B32" s="37" t="s">
        <v>226</v>
      </c>
      <c r="C32" s="131" t="s">
        <v>329</v>
      </c>
      <c r="D32" s="133" t="s">
        <v>330</v>
      </c>
      <c r="E32" s="133" t="s">
        <v>331</v>
      </c>
      <c r="F32" s="142" t="s">
        <v>427</v>
      </c>
      <c r="G32" s="133" t="s">
        <v>336</v>
      </c>
      <c r="H32" s="132"/>
    </row>
    <row r="33" spans="1:8" ht="24.95" customHeight="1" x14ac:dyDescent="0.25">
      <c r="A33" s="132"/>
      <c r="B33" s="37" t="s">
        <v>243</v>
      </c>
      <c r="C33" s="131"/>
      <c r="D33" s="133"/>
      <c r="E33" s="132"/>
      <c r="F33" s="142"/>
      <c r="G33" s="132"/>
      <c r="H33" s="132"/>
    </row>
    <row r="34" spans="1:8" ht="24.95" customHeight="1" x14ac:dyDescent="0.25">
      <c r="A34" s="132"/>
      <c r="B34" s="37" t="s">
        <v>22</v>
      </c>
      <c r="C34" s="131"/>
      <c r="D34" s="133"/>
      <c r="E34" s="132"/>
      <c r="F34" s="142"/>
      <c r="G34" s="132"/>
      <c r="H34" s="132"/>
    </row>
    <row r="35" spans="1:8" ht="75" customHeight="1" x14ac:dyDescent="0.25">
      <c r="A35" s="37">
        <v>41</v>
      </c>
      <c r="B35" s="37" t="s">
        <v>22</v>
      </c>
      <c r="C35" s="38" t="s">
        <v>353</v>
      </c>
      <c r="D35" s="39" t="s">
        <v>357</v>
      </c>
      <c r="E35" s="39" t="s">
        <v>384</v>
      </c>
      <c r="F35" s="48" t="s">
        <v>427</v>
      </c>
      <c r="G35" s="39" t="s">
        <v>355</v>
      </c>
      <c r="H35" s="37"/>
    </row>
    <row r="36" spans="1:8" ht="20.100000000000001" customHeight="1" x14ac:dyDescent="0.25">
      <c r="A36" s="133">
        <v>42</v>
      </c>
      <c r="B36" s="37" t="s">
        <v>22</v>
      </c>
      <c r="C36" s="131" t="s">
        <v>360</v>
      </c>
      <c r="D36" s="133" t="s">
        <v>354</v>
      </c>
      <c r="E36" s="133" t="s">
        <v>384</v>
      </c>
      <c r="F36" s="134" t="s">
        <v>427</v>
      </c>
      <c r="G36" s="133" t="s">
        <v>356</v>
      </c>
      <c r="H36" s="132"/>
    </row>
    <row r="37" spans="1:8" ht="20.100000000000001" customHeight="1" x14ac:dyDescent="0.25">
      <c r="A37" s="133"/>
      <c r="B37" s="37" t="s">
        <v>243</v>
      </c>
      <c r="C37" s="131"/>
      <c r="D37" s="133"/>
      <c r="E37" s="132"/>
      <c r="F37" s="134"/>
      <c r="G37" s="133"/>
      <c r="H37" s="132"/>
    </row>
    <row r="38" spans="1:8" ht="20.100000000000001" customHeight="1" x14ac:dyDescent="0.25">
      <c r="A38" s="133"/>
      <c r="B38" s="37" t="s">
        <v>237</v>
      </c>
      <c r="C38" s="131"/>
      <c r="D38" s="133"/>
      <c r="E38" s="132"/>
      <c r="F38" s="134"/>
      <c r="G38" s="133"/>
      <c r="H38" s="132"/>
    </row>
    <row r="39" spans="1:8" ht="20.100000000000001" customHeight="1" x14ac:dyDescent="0.25">
      <c r="A39" s="133"/>
      <c r="B39" s="37" t="s">
        <v>23</v>
      </c>
      <c r="C39" s="131"/>
      <c r="D39" s="133"/>
      <c r="E39" s="132"/>
      <c r="F39" s="134"/>
      <c r="G39" s="133"/>
      <c r="H39" s="132"/>
    </row>
    <row r="40" spans="1:8" ht="20.100000000000001" customHeight="1" x14ac:dyDescent="0.25">
      <c r="A40" s="133"/>
      <c r="B40" s="37" t="s">
        <v>18</v>
      </c>
      <c r="C40" s="131"/>
      <c r="D40" s="133"/>
      <c r="E40" s="132"/>
      <c r="F40" s="134"/>
      <c r="G40" s="133"/>
      <c r="H40" s="132"/>
    </row>
    <row r="41" spans="1:8" ht="20.100000000000001" customHeight="1" x14ac:dyDescent="0.25">
      <c r="A41" s="133"/>
      <c r="B41" s="37" t="s">
        <v>358</v>
      </c>
      <c r="C41" s="131"/>
      <c r="D41" s="133"/>
      <c r="E41" s="132"/>
      <c r="F41" s="134"/>
      <c r="G41" s="133"/>
      <c r="H41" s="132"/>
    </row>
    <row r="42" spans="1:8" ht="20.100000000000001" customHeight="1" x14ac:dyDescent="0.25">
      <c r="A42" s="133"/>
      <c r="B42" s="37" t="s">
        <v>229</v>
      </c>
      <c r="C42" s="131"/>
      <c r="D42" s="133"/>
      <c r="E42" s="132"/>
      <c r="F42" s="134"/>
      <c r="G42" s="133"/>
      <c r="H42" s="132"/>
    </row>
    <row r="43" spans="1:8" ht="45" customHeight="1" x14ac:dyDescent="0.25">
      <c r="A43" s="132">
        <v>44</v>
      </c>
      <c r="B43" s="37" t="s">
        <v>226</v>
      </c>
      <c r="C43" s="131" t="s">
        <v>363</v>
      </c>
      <c r="D43" s="133" t="s">
        <v>364</v>
      </c>
      <c r="E43" s="133" t="s">
        <v>384</v>
      </c>
      <c r="F43" s="134" t="s">
        <v>427</v>
      </c>
      <c r="G43" s="133" t="s">
        <v>365</v>
      </c>
      <c r="H43" s="133" t="s">
        <v>641</v>
      </c>
    </row>
    <row r="44" spans="1:8" ht="45" customHeight="1" x14ac:dyDescent="0.25">
      <c r="A44" s="132"/>
      <c r="B44" s="37" t="s">
        <v>231</v>
      </c>
      <c r="C44" s="131"/>
      <c r="D44" s="133"/>
      <c r="E44" s="132"/>
      <c r="F44" s="134"/>
      <c r="G44" s="133"/>
      <c r="H44" s="132"/>
    </row>
    <row r="45" spans="1:8" ht="30" customHeight="1" x14ac:dyDescent="0.25">
      <c r="A45" s="132">
        <v>46</v>
      </c>
      <c r="B45" s="37" t="s">
        <v>23</v>
      </c>
      <c r="C45" s="131" t="s">
        <v>369</v>
      </c>
      <c r="D45" s="133" t="s">
        <v>370</v>
      </c>
      <c r="E45" s="133" t="s">
        <v>384</v>
      </c>
      <c r="F45" s="134" t="s">
        <v>427</v>
      </c>
      <c r="G45" s="133" t="s">
        <v>371</v>
      </c>
      <c r="H45" s="132" t="s">
        <v>503</v>
      </c>
    </row>
    <row r="46" spans="1:8" ht="30" customHeight="1" x14ac:dyDescent="0.25">
      <c r="A46" s="132"/>
      <c r="B46" s="37" t="s">
        <v>227</v>
      </c>
      <c r="C46" s="131"/>
      <c r="D46" s="133"/>
      <c r="E46" s="132"/>
      <c r="F46" s="134"/>
      <c r="G46" s="133"/>
      <c r="H46" s="132"/>
    </row>
    <row r="47" spans="1:8" ht="30" customHeight="1" x14ac:dyDescent="0.25">
      <c r="A47" s="132"/>
      <c r="B47" s="37" t="s">
        <v>231</v>
      </c>
      <c r="C47" s="131"/>
      <c r="D47" s="133"/>
      <c r="E47" s="132"/>
      <c r="F47" s="134"/>
      <c r="G47" s="133"/>
      <c r="H47" s="132"/>
    </row>
    <row r="48" spans="1:8" ht="45" customHeight="1" x14ac:dyDescent="0.25">
      <c r="A48" s="132">
        <v>47</v>
      </c>
      <c r="B48" s="37" t="s">
        <v>243</v>
      </c>
      <c r="C48" s="131" t="s">
        <v>372</v>
      </c>
      <c r="D48" s="133" t="s">
        <v>374</v>
      </c>
      <c r="E48" s="133" t="s">
        <v>384</v>
      </c>
      <c r="F48" s="134" t="s">
        <v>427</v>
      </c>
      <c r="G48" s="133" t="s">
        <v>373</v>
      </c>
      <c r="H48" s="132"/>
    </row>
    <row r="49" spans="1:8" ht="45" customHeight="1" x14ac:dyDescent="0.25">
      <c r="A49" s="132"/>
      <c r="B49" s="37" t="s">
        <v>231</v>
      </c>
      <c r="C49" s="131"/>
      <c r="D49" s="133"/>
      <c r="E49" s="132"/>
      <c r="F49" s="134"/>
      <c r="G49" s="133"/>
      <c r="H49" s="132"/>
    </row>
    <row r="50" spans="1:8" ht="20.100000000000001" customHeight="1" x14ac:dyDescent="0.25">
      <c r="A50" s="132">
        <v>48</v>
      </c>
      <c r="B50" s="37" t="s">
        <v>243</v>
      </c>
      <c r="C50" s="131" t="s">
        <v>375</v>
      </c>
      <c r="D50" s="133" t="s">
        <v>376</v>
      </c>
      <c r="E50" s="133" t="s">
        <v>384</v>
      </c>
      <c r="F50" s="134" t="s">
        <v>427</v>
      </c>
      <c r="G50" s="133" t="s">
        <v>377</v>
      </c>
      <c r="H50" s="132"/>
    </row>
    <row r="51" spans="1:8" ht="20.100000000000001" customHeight="1" x14ac:dyDescent="0.25">
      <c r="A51" s="132"/>
      <c r="B51" s="37" t="s">
        <v>18</v>
      </c>
      <c r="C51" s="131"/>
      <c r="D51" s="133"/>
      <c r="E51" s="132"/>
      <c r="F51" s="134"/>
      <c r="G51" s="133"/>
      <c r="H51" s="132"/>
    </row>
    <row r="52" spans="1:8" ht="20.100000000000001" customHeight="1" x14ac:dyDescent="0.25">
      <c r="A52" s="132"/>
      <c r="B52" s="37" t="s">
        <v>358</v>
      </c>
      <c r="C52" s="131"/>
      <c r="D52" s="133"/>
      <c r="E52" s="132"/>
      <c r="F52" s="134"/>
      <c r="G52" s="133"/>
      <c r="H52" s="132"/>
    </row>
    <row r="53" spans="1:8" ht="20.100000000000001" customHeight="1" x14ac:dyDescent="0.25">
      <c r="A53" s="132"/>
      <c r="B53" s="37" t="s">
        <v>237</v>
      </c>
      <c r="C53" s="131"/>
      <c r="D53" s="133"/>
      <c r="E53" s="132"/>
      <c r="F53" s="134"/>
      <c r="G53" s="133"/>
      <c r="H53" s="132"/>
    </row>
    <row r="54" spans="1:8" ht="20.100000000000001" customHeight="1" x14ac:dyDescent="0.25">
      <c r="A54" s="132"/>
      <c r="B54" s="37" t="s">
        <v>22</v>
      </c>
      <c r="C54" s="131"/>
      <c r="D54" s="133"/>
      <c r="E54" s="132"/>
      <c r="F54" s="134"/>
      <c r="G54" s="133"/>
      <c r="H54" s="132"/>
    </row>
    <row r="55" spans="1:8" ht="75" customHeight="1" x14ac:dyDescent="0.25">
      <c r="A55" s="37">
        <v>49</v>
      </c>
      <c r="B55" s="37" t="s">
        <v>378</v>
      </c>
      <c r="C55" s="40" t="s">
        <v>379</v>
      </c>
      <c r="D55" s="37" t="s">
        <v>272</v>
      </c>
      <c r="E55" s="39" t="s">
        <v>384</v>
      </c>
      <c r="F55" s="48" t="s">
        <v>427</v>
      </c>
      <c r="G55" s="39" t="s">
        <v>418</v>
      </c>
      <c r="H55" s="39" t="s">
        <v>503</v>
      </c>
    </row>
    <row r="56" spans="1:8" ht="24.95" customHeight="1" x14ac:dyDescent="0.25">
      <c r="A56" s="133">
        <v>52</v>
      </c>
      <c r="B56" s="37" t="s">
        <v>22</v>
      </c>
      <c r="C56" s="131" t="s">
        <v>389</v>
      </c>
      <c r="D56" s="133" t="s">
        <v>390</v>
      </c>
      <c r="E56" s="133" t="s">
        <v>383</v>
      </c>
      <c r="F56" s="134" t="s">
        <v>427</v>
      </c>
      <c r="G56" s="133" t="s">
        <v>391</v>
      </c>
      <c r="H56" s="132"/>
    </row>
    <row r="57" spans="1:8" ht="24.95" customHeight="1" x14ac:dyDescent="0.25">
      <c r="A57" s="133"/>
      <c r="B57" s="37" t="s">
        <v>226</v>
      </c>
      <c r="C57" s="131"/>
      <c r="D57" s="133"/>
      <c r="E57" s="133"/>
      <c r="F57" s="134"/>
      <c r="G57" s="133"/>
      <c r="H57" s="132"/>
    </row>
    <row r="58" spans="1:8" ht="24.95" customHeight="1" x14ac:dyDescent="0.25">
      <c r="A58" s="133"/>
      <c r="B58" s="37" t="s">
        <v>243</v>
      </c>
      <c r="C58" s="131"/>
      <c r="D58" s="133"/>
      <c r="E58" s="133"/>
      <c r="F58" s="134"/>
      <c r="G58" s="133"/>
      <c r="H58" s="132"/>
    </row>
    <row r="59" spans="1:8" ht="45" customHeight="1" x14ac:dyDescent="0.25">
      <c r="A59" s="132">
        <v>53</v>
      </c>
      <c r="B59" s="37" t="s">
        <v>229</v>
      </c>
      <c r="C59" s="131" t="s">
        <v>392</v>
      </c>
      <c r="D59" s="133" t="s">
        <v>393</v>
      </c>
      <c r="E59" s="133" t="s">
        <v>383</v>
      </c>
      <c r="F59" s="134" t="s">
        <v>427</v>
      </c>
      <c r="G59" s="132" t="s">
        <v>394</v>
      </c>
      <c r="H59" s="133" t="s">
        <v>600</v>
      </c>
    </row>
    <row r="60" spans="1:8" ht="45" customHeight="1" x14ac:dyDescent="0.25">
      <c r="A60" s="132"/>
      <c r="B60" s="37" t="s">
        <v>22</v>
      </c>
      <c r="C60" s="131"/>
      <c r="D60" s="133"/>
      <c r="E60" s="133"/>
      <c r="F60" s="134"/>
      <c r="G60" s="132"/>
      <c r="H60" s="132"/>
    </row>
    <row r="61" spans="1:8" ht="45" customHeight="1" x14ac:dyDescent="0.25">
      <c r="A61" s="132"/>
      <c r="B61" s="37" t="s">
        <v>243</v>
      </c>
      <c r="C61" s="131"/>
      <c r="D61" s="133"/>
      <c r="E61" s="133"/>
      <c r="F61" s="134"/>
      <c r="G61" s="132"/>
      <c r="H61" s="132"/>
    </row>
    <row r="62" spans="1:8" ht="45" customHeight="1" x14ac:dyDescent="0.25">
      <c r="A62" s="132"/>
      <c r="B62" s="37" t="s">
        <v>237</v>
      </c>
      <c r="C62" s="131"/>
      <c r="D62" s="133"/>
      <c r="E62" s="133"/>
      <c r="F62" s="134"/>
      <c r="G62" s="132"/>
      <c r="H62" s="132"/>
    </row>
    <row r="63" spans="1:8" ht="45" customHeight="1" x14ac:dyDescent="0.25">
      <c r="A63" s="132"/>
      <c r="B63" s="37" t="s">
        <v>226</v>
      </c>
      <c r="C63" s="131"/>
      <c r="D63" s="133"/>
      <c r="E63" s="133"/>
      <c r="F63" s="134"/>
      <c r="G63" s="132"/>
      <c r="H63" s="132"/>
    </row>
    <row r="64" spans="1:8" ht="54.95" customHeight="1" x14ac:dyDescent="0.25">
      <c r="A64" s="132">
        <v>56</v>
      </c>
      <c r="B64" s="37" t="s">
        <v>237</v>
      </c>
      <c r="C64" s="131" t="s">
        <v>401</v>
      </c>
      <c r="D64" s="133" t="s">
        <v>402</v>
      </c>
      <c r="E64" s="133" t="s">
        <v>383</v>
      </c>
      <c r="F64" s="134" t="s">
        <v>427</v>
      </c>
      <c r="G64" s="133" t="s">
        <v>403</v>
      </c>
      <c r="H64" s="133" t="s">
        <v>642</v>
      </c>
    </row>
    <row r="65" spans="1:8" ht="54.95" customHeight="1" x14ac:dyDescent="0.25">
      <c r="A65" s="132"/>
      <c r="B65" s="37" t="s">
        <v>378</v>
      </c>
      <c r="C65" s="131"/>
      <c r="D65" s="133"/>
      <c r="E65" s="133"/>
      <c r="F65" s="134"/>
      <c r="G65" s="133"/>
      <c r="H65" s="132"/>
    </row>
    <row r="66" spans="1:8" ht="39.950000000000003" customHeight="1" x14ac:dyDescent="0.25">
      <c r="A66" s="132">
        <v>59</v>
      </c>
      <c r="B66" s="37" t="s">
        <v>243</v>
      </c>
      <c r="C66" s="131" t="s">
        <v>410</v>
      </c>
      <c r="D66" s="133" t="s">
        <v>411</v>
      </c>
      <c r="E66" s="133" t="s">
        <v>383</v>
      </c>
      <c r="F66" s="134" t="s">
        <v>427</v>
      </c>
      <c r="G66" s="132" t="s">
        <v>412</v>
      </c>
      <c r="H66" s="133" t="s">
        <v>633</v>
      </c>
    </row>
    <row r="67" spans="1:8" ht="39.950000000000003" customHeight="1" x14ac:dyDescent="0.25">
      <c r="A67" s="132"/>
      <c r="B67" s="37" t="s">
        <v>378</v>
      </c>
      <c r="C67" s="131"/>
      <c r="D67" s="133"/>
      <c r="E67" s="133"/>
      <c r="F67" s="134"/>
      <c r="G67" s="132"/>
      <c r="H67" s="132"/>
    </row>
    <row r="68" spans="1:8" ht="75" customHeight="1" x14ac:dyDescent="0.25">
      <c r="A68" s="37">
        <v>60</v>
      </c>
      <c r="B68" s="37" t="s">
        <v>22</v>
      </c>
      <c r="C68" s="38" t="s">
        <v>439</v>
      </c>
      <c r="D68" s="39" t="s">
        <v>453</v>
      </c>
      <c r="E68" s="39" t="s">
        <v>440</v>
      </c>
      <c r="F68" s="48" t="s">
        <v>427</v>
      </c>
      <c r="G68" s="37" t="s">
        <v>454</v>
      </c>
      <c r="H68" s="39" t="s">
        <v>455</v>
      </c>
    </row>
    <row r="69" spans="1:8" ht="20.100000000000001" customHeight="1" x14ac:dyDescent="0.25">
      <c r="A69" s="132">
        <v>61</v>
      </c>
      <c r="B69" s="37" t="s">
        <v>243</v>
      </c>
      <c r="C69" s="138" t="s">
        <v>441</v>
      </c>
      <c r="D69" s="133" t="s">
        <v>452</v>
      </c>
      <c r="E69" s="133" t="s">
        <v>440</v>
      </c>
      <c r="F69" s="134" t="s">
        <v>427</v>
      </c>
      <c r="G69" s="132" t="s">
        <v>456</v>
      </c>
      <c r="H69" s="132"/>
    </row>
    <row r="70" spans="1:8" ht="20.100000000000001" customHeight="1" x14ac:dyDescent="0.25">
      <c r="A70" s="132"/>
      <c r="B70" s="37" t="s">
        <v>226</v>
      </c>
      <c r="C70" s="138"/>
      <c r="D70" s="133"/>
      <c r="E70" s="133"/>
      <c r="F70" s="134"/>
      <c r="G70" s="132"/>
      <c r="H70" s="132"/>
    </row>
    <row r="71" spans="1:8" ht="20.100000000000001" customHeight="1" x14ac:dyDescent="0.25">
      <c r="A71" s="132"/>
      <c r="B71" s="37" t="s">
        <v>227</v>
      </c>
      <c r="C71" s="138"/>
      <c r="D71" s="133"/>
      <c r="E71" s="133"/>
      <c r="F71" s="134"/>
      <c r="G71" s="132"/>
      <c r="H71" s="132"/>
    </row>
    <row r="72" spans="1:8" ht="20.100000000000001" customHeight="1" x14ac:dyDescent="0.25">
      <c r="A72" s="132"/>
      <c r="B72" s="37" t="s">
        <v>22</v>
      </c>
      <c r="C72" s="138"/>
      <c r="D72" s="133"/>
      <c r="E72" s="133"/>
      <c r="F72" s="134"/>
      <c r="G72" s="132"/>
      <c r="H72" s="132"/>
    </row>
    <row r="73" spans="1:8" ht="35.1" customHeight="1" x14ac:dyDescent="0.25">
      <c r="A73" s="132">
        <v>63</v>
      </c>
      <c r="B73" s="37" t="s">
        <v>226</v>
      </c>
      <c r="C73" s="131" t="s">
        <v>443</v>
      </c>
      <c r="D73" s="133" t="s">
        <v>450</v>
      </c>
      <c r="E73" s="133" t="s">
        <v>440</v>
      </c>
      <c r="F73" s="134" t="s">
        <v>427</v>
      </c>
      <c r="G73" s="132" t="s">
        <v>459</v>
      </c>
      <c r="H73" s="133" t="s">
        <v>460</v>
      </c>
    </row>
    <row r="74" spans="1:8" ht="35.1" customHeight="1" x14ac:dyDescent="0.25">
      <c r="A74" s="132"/>
      <c r="B74" s="37" t="s">
        <v>22</v>
      </c>
      <c r="C74" s="131"/>
      <c r="D74" s="133"/>
      <c r="E74" s="133"/>
      <c r="F74" s="134"/>
      <c r="G74" s="132"/>
      <c r="H74" s="132"/>
    </row>
    <row r="75" spans="1:8" ht="35.1" customHeight="1" x14ac:dyDescent="0.25">
      <c r="A75" s="132"/>
      <c r="B75" s="37" t="s">
        <v>243</v>
      </c>
      <c r="C75" s="131"/>
      <c r="D75" s="133"/>
      <c r="E75" s="133"/>
      <c r="F75" s="134"/>
      <c r="G75" s="132"/>
      <c r="H75" s="132"/>
    </row>
    <row r="76" spans="1:8" ht="20.100000000000001" customHeight="1" x14ac:dyDescent="0.25">
      <c r="A76" s="132">
        <v>66</v>
      </c>
      <c r="B76" s="37" t="s">
        <v>23</v>
      </c>
      <c r="C76" s="138" t="s">
        <v>447</v>
      </c>
      <c r="D76" s="133" t="s">
        <v>272</v>
      </c>
      <c r="E76" s="133" t="s">
        <v>440</v>
      </c>
      <c r="F76" s="134" t="s">
        <v>427</v>
      </c>
      <c r="G76" s="132" t="s">
        <v>462</v>
      </c>
      <c r="H76" s="132"/>
    </row>
    <row r="77" spans="1:8" ht="20.100000000000001" customHeight="1" x14ac:dyDescent="0.25">
      <c r="A77" s="132"/>
      <c r="B77" s="37" t="s">
        <v>243</v>
      </c>
      <c r="C77" s="138"/>
      <c r="D77" s="133"/>
      <c r="E77" s="133"/>
      <c r="F77" s="134"/>
      <c r="G77" s="132"/>
      <c r="H77" s="132"/>
    </row>
    <row r="78" spans="1:8" ht="20.100000000000001" customHeight="1" x14ac:dyDescent="0.25">
      <c r="A78" s="132"/>
      <c r="B78" s="37" t="s">
        <v>226</v>
      </c>
      <c r="C78" s="138"/>
      <c r="D78" s="133"/>
      <c r="E78" s="133"/>
      <c r="F78" s="134"/>
      <c r="G78" s="132"/>
      <c r="H78" s="132"/>
    </row>
    <row r="79" spans="1:8" ht="20.100000000000001" customHeight="1" x14ac:dyDescent="0.25">
      <c r="A79" s="132"/>
      <c r="B79" s="37" t="s">
        <v>22</v>
      </c>
      <c r="C79" s="138"/>
      <c r="D79" s="133"/>
      <c r="E79" s="133"/>
      <c r="F79" s="134"/>
      <c r="G79" s="132"/>
      <c r="H79" s="132"/>
    </row>
    <row r="80" spans="1:8" ht="39.950000000000003" customHeight="1" x14ac:dyDescent="0.25">
      <c r="A80" s="132">
        <v>71</v>
      </c>
      <c r="B80" s="37" t="s">
        <v>23</v>
      </c>
      <c r="C80" s="131" t="s">
        <v>470</v>
      </c>
      <c r="D80" s="133" t="s">
        <v>471</v>
      </c>
      <c r="E80" s="133" t="s">
        <v>631</v>
      </c>
      <c r="F80" s="134" t="s">
        <v>427</v>
      </c>
      <c r="G80" s="132" t="s">
        <v>472</v>
      </c>
      <c r="H80" s="133" t="s">
        <v>475</v>
      </c>
    </row>
    <row r="81" spans="1:8" ht="39.950000000000003" customHeight="1" x14ac:dyDescent="0.25">
      <c r="A81" s="132"/>
      <c r="B81" s="37" t="s">
        <v>378</v>
      </c>
      <c r="C81" s="131"/>
      <c r="D81" s="133"/>
      <c r="E81" s="133"/>
      <c r="F81" s="134"/>
      <c r="G81" s="132"/>
      <c r="H81" s="132"/>
    </row>
    <row r="82" spans="1:8" ht="45" customHeight="1" x14ac:dyDescent="0.25">
      <c r="A82" s="37">
        <v>79</v>
      </c>
      <c r="B82" s="37" t="s">
        <v>378</v>
      </c>
      <c r="C82" s="38" t="s">
        <v>493</v>
      </c>
      <c r="D82" s="39" t="s">
        <v>563</v>
      </c>
      <c r="E82" s="39" t="s">
        <v>630</v>
      </c>
      <c r="F82" s="48" t="s">
        <v>427</v>
      </c>
      <c r="G82" s="37" t="s">
        <v>445</v>
      </c>
      <c r="H82" s="37" t="s">
        <v>415</v>
      </c>
    </row>
    <row r="83" spans="1:8" ht="35.1" customHeight="1" x14ac:dyDescent="0.25">
      <c r="A83" s="132">
        <v>82</v>
      </c>
      <c r="B83" s="37" t="s">
        <v>22</v>
      </c>
      <c r="C83" s="131" t="s">
        <v>511</v>
      </c>
      <c r="D83" s="133" t="s">
        <v>512</v>
      </c>
      <c r="E83" s="133" t="s">
        <v>629</v>
      </c>
      <c r="F83" s="134" t="s">
        <v>427</v>
      </c>
      <c r="G83" s="132" t="s">
        <v>522</v>
      </c>
      <c r="H83" s="133" t="s">
        <v>603</v>
      </c>
    </row>
    <row r="84" spans="1:8" ht="35.1" customHeight="1" x14ac:dyDescent="0.25">
      <c r="A84" s="132"/>
      <c r="B84" s="37" t="s">
        <v>243</v>
      </c>
      <c r="C84" s="131"/>
      <c r="D84" s="133"/>
      <c r="E84" s="133"/>
      <c r="F84" s="134"/>
      <c r="G84" s="132"/>
      <c r="H84" s="132"/>
    </row>
    <row r="85" spans="1:8" ht="35.1" customHeight="1" x14ac:dyDescent="0.25">
      <c r="A85" s="132">
        <v>83</v>
      </c>
      <c r="B85" s="37" t="s">
        <v>22</v>
      </c>
      <c r="C85" s="138" t="s">
        <v>513</v>
      </c>
      <c r="D85" s="133" t="s">
        <v>514</v>
      </c>
      <c r="E85" s="133" t="s">
        <v>629</v>
      </c>
      <c r="F85" s="134" t="s">
        <v>427</v>
      </c>
      <c r="G85" s="132" t="s">
        <v>523</v>
      </c>
      <c r="H85" s="132"/>
    </row>
    <row r="86" spans="1:8" ht="35.1" customHeight="1" x14ac:dyDescent="0.25">
      <c r="A86" s="132"/>
      <c r="B86" s="37" t="s">
        <v>243</v>
      </c>
      <c r="C86" s="138"/>
      <c r="D86" s="133"/>
      <c r="E86" s="133"/>
      <c r="F86" s="134"/>
      <c r="G86" s="132"/>
      <c r="H86" s="132"/>
    </row>
    <row r="87" spans="1:8" ht="35.1" customHeight="1" x14ac:dyDescent="0.25">
      <c r="A87" s="132"/>
      <c r="B87" s="37" t="s">
        <v>23</v>
      </c>
      <c r="C87" s="138"/>
      <c r="D87" s="133"/>
      <c r="E87" s="133"/>
      <c r="F87" s="134"/>
      <c r="G87" s="132"/>
      <c r="H87" s="132"/>
    </row>
    <row r="88" spans="1:8" ht="45" customHeight="1" x14ac:dyDescent="0.25">
      <c r="A88" s="132">
        <v>87</v>
      </c>
      <c r="B88" s="37" t="s">
        <v>526</v>
      </c>
      <c r="C88" s="131" t="s">
        <v>527</v>
      </c>
      <c r="D88" s="133" t="s">
        <v>530</v>
      </c>
      <c r="E88" s="133" t="s">
        <v>628</v>
      </c>
      <c r="F88" s="134" t="s">
        <v>427</v>
      </c>
      <c r="G88" s="133" t="s">
        <v>529</v>
      </c>
      <c r="H88" s="133" t="s">
        <v>604</v>
      </c>
    </row>
    <row r="89" spans="1:8" ht="45" customHeight="1" x14ac:dyDescent="0.25">
      <c r="A89" s="132"/>
      <c r="B89" s="37" t="s">
        <v>378</v>
      </c>
      <c r="C89" s="131"/>
      <c r="D89" s="133"/>
      <c r="E89" s="133"/>
      <c r="F89" s="134"/>
      <c r="G89" s="133"/>
      <c r="H89" s="132"/>
    </row>
    <row r="90" spans="1:8" ht="35.1" customHeight="1" x14ac:dyDescent="0.25">
      <c r="A90" s="132">
        <v>88</v>
      </c>
      <c r="B90" s="37" t="s">
        <v>23</v>
      </c>
      <c r="C90" s="131" t="s">
        <v>532</v>
      </c>
      <c r="D90" s="133" t="s">
        <v>533</v>
      </c>
      <c r="E90" s="133" t="s">
        <v>628</v>
      </c>
      <c r="F90" s="134" t="s">
        <v>427</v>
      </c>
      <c r="G90" s="133" t="s">
        <v>531</v>
      </c>
      <c r="H90" s="133" t="s">
        <v>639</v>
      </c>
    </row>
    <row r="91" spans="1:8" ht="35.1" customHeight="1" x14ac:dyDescent="0.25">
      <c r="A91" s="132"/>
      <c r="B91" s="37" t="s">
        <v>526</v>
      </c>
      <c r="C91" s="131"/>
      <c r="D91" s="133"/>
      <c r="E91" s="133"/>
      <c r="F91" s="134"/>
      <c r="G91" s="133"/>
      <c r="H91" s="132"/>
    </row>
    <row r="92" spans="1:8" ht="35.1" customHeight="1" x14ac:dyDescent="0.25">
      <c r="A92" s="132"/>
      <c r="B92" s="37" t="s">
        <v>229</v>
      </c>
      <c r="C92" s="131"/>
      <c r="D92" s="133"/>
      <c r="E92" s="133"/>
      <c r="F92" s="134"/>
      <c r="G92" s="133"/>
      <c r="H92" s="132"/>
    </row>
    <row r="93" spans="1:8" ht="35.1" customHeight="1" x14ac:dyDescent="0.25">
      <c r="A93" s="132"/>
      <c r="B93" s="37" t="s">
        <v>22</v>
      </c>
      <c r="C93" s="131"/>
      <c r="D93" s="133"/>
      <c r="E93" s="133"/>
      <c r="F93" s="134"/>
      <c r="G93" s="133"/>
      <c r="H93" s="132"/>
    </row>
    <row r="94" spans="1:8" ht="35.1" customHeight="1" x14ac:dyDescent="0.25">
      <c r="A94" s="132"/>
      <c r="B94" s="37" t="s">
        <v>18</v>
      </c>
      <c r="C94" s="131"/>
      <c r="D94" s="133"/>
      <c r="E94" s="133"/>
      <c r="F94" s="134"/>
      <c r="G94" s="133"/>
      <c r="H94" s="132"/>
    </row>
    <row r="95" spans="1:8" ht="35.1" customHeight="1" x14ac:dyDescent="0.25">
      <c r="A95" s="132"/>
      <c r="B95" s="37" t="s">
        <v>226</v>
      </c>
      <c r="C95" s="131"/>
      <c r="D95" s="133"/>
      <c r="E95" s="133"/>
      <c r="F95" s="134"/>
      <c r="G95" s="133"/>
      <c r="H95" s="132"/>
    </row>
    <row r="96" spans="1:8" ht="30" customHeight="1" x14ac:dyDescent="0.25">
      <c r="A96" s="132">
        <v>89</v>
      </c>
      <c r="B96" s="37" t="s">
        <v>227</v>
      </c>
      <c r="C96" s="131" t="s">
        <v>534</v>
      </c>
      <c r="D96" s="133" t="s">
        <v>535</v>
      </c>
      <c r="E96" s="133" t="s">
        <v>628</v>
      </c>
      <c r="F96" s="134" t="s">
        <v>427</v>
      </c>
      <c r="G96" s="132" t="s">
        <v>536</v>
      </c>
      <c r="H96" s="132"/>
    </row>
    <row r="97" spans="1:8" ht="30" customHeight="1" x14ac:dyDescent="0.25">
      <c r="A97" s="132"/>
      <c r="B97" s="37" t="s">
        <v>243</v>
      </c>
      <c r="C97" s="131"/>
      <c r="D97" s="133"/>
      <c r="E97" s="133"/>
      <c r="F97" s="134"/>
      <c r="G97" s="132"/>
      <c r="H97" s="132"/>
    </row>
    <row r="98" spans="1:8" ht="30" customHeight="1" x14ac:dyDescent="0.25">
      <c r="A98" s="132"/>
      <c r="B98" s="37" t="s">
        <v>226</v>
      </c>
      <c r="C98" s="131"/>
      <c r="D98" s="133"/>
      <c r="E98" s="133"/>
      <c r="F98" s="134"/>
      <c r="G98" s="132"/>
      <c r="H98" s="132"/>
    </row>
    <row r="99" spans="1:8" ht="30" customHeight="1" x14ac:dyDescent="0.25">
      <c r="A99" s="132"/>
      <c r="B99" s="37" t="s">
        <v>22</v>
      </c>
      <c r="C99" s="131"/>
      <c r="D99" s="133"/>
      <c r="E99" s="133"/>
      <c r="F99" s="134"/>
      <c r="G99" s="132"/>
      <c r="H99" s="132"/>
    </row>
    <row r="100" spans="1:8" ht="35.1" customHeight="1" x14ac:dyDescent="0.25">
      <c r="A100" s="132">
        <v>90</v>
      </c>
      <c r="B100" s="37" t="s">
        <v>226</v>
      </c>
      <c r="C100" s="131" t="s">
        <v>539</v>
      </c>
      <c r="D100" s="133" t="s">
        <v>540</v>
      </c>
      <c r="E100" s="133" t="s">
        <v>628</v>
      </c>
      <c r="F100" s="134" t="s">
        <v>427</v>
      </c>
      <c r="G100" s="132" t="s">
        <v>537</v>
      </c>
      <c r="H100" s="133" t="s">
        <v>640</v>
      </c>
    </row>
    <row r="101" spans="1:8" ht="35.1" customHeight="1" x14ac:dyDescent="0.25">
      <c r="A101" s="132"/>
      <c r="B101" s="37" t="s">
        <v>538</v>
      </c>
      <c r="C101" s="131"/>
      <c r="D101" s="133"/>
      <c r="E101" s="133"/>
      <c r="F101" s="134"/>
      <c r="G101" s="132"/>
      <c r="H101" s="132"/>
    </row>
    <row r="102" spans="1:8" ht="39.950000000000003" customHeight="1" x14ac:dyDescent="0.25">
      <c r="A102" s="132">
        <v>91</v>
      </c>
      <c r="B102" s="37" t="s">
        <v>229</v>
      </c>
      <c r="C102" s="146" t="s">
        <v>541</v>
      </c>
      <c r="D102" s="133" t="s">
        <v>542</v>
      </c>
      <c r="E102" s="133" t="s">
        <v>628</v>
      </c>
      <c r="F102" s="134" t="s">
        <v>427</v>
      </c>
      <c r="G102" s="133" t="s">
        <v>543</v>
      </c>
      <c r="H102" s="132" t="s">
        <v>607</v>
      </c>
    </row>
    <row r="103" spans="1:8" ht="39.950000000000003" customHeight="1" x14ac:dyDescent="0.25">
      <c r="A103" s="132"/>
      <c r="B103" s="37" t="s">
        <v>378</v>
      </c>
      <c r="C103" s="146"/>
      <c r="D103" s="133"/>
      <c r="E103" s="133"/>
      <c r="F103" s="134"/>
      <c r="G103" s="133"/>
      <c r="H103" s="132"/>
    </row>
    <row r="104" spans="1:8" ht="20.100000000000001" customHeight="1" x14ac:dyDescent="0.25">
      <c r="A104" s="132">
        <v>96</v>
      </c>
      <c r="B104" s="37" t="s">
        <v>226</v>
      </c>
      <c r="C104" s="147" t="s">
        <v>556</v>
      </c>
      <c r="D104" s="133" t="s">
        <v>557</v>
      </c>
      <c r="E104" s="133" t="s">
        <v>627</v>
      </c>
      <c r="F104" s="134" t="s">
        <v>427</v>
      </c>
      <c r="G104" s="133" t="s">
        <v>558</v>
      </c>
      <c r="H104" s="133" t="s">
        <v>606</v>
      </c>
    </row>
    <row r="105" spans="1:8" ht="20.100000000000001" customHeight="1" x14ac:dyDescent="0.25">
      <c r="A105" s="132"/>
      <c r="B105" s="37" t="s">
        <v>23</v>
      </c>
      <c r="C105" s="147"/>
      <c r="D105" s="133"/>
      <c r="E105" s="133"/>
      <c r="F105" s="134"/>
      <c r="G105" s="133"/>
      <c r="H105" s="132"/>
    </row>
    <row r="106" spans="1:8" ht="20.100000000000001" customHeight="1" x14ac:dyDescent="0.25">
      <c r="A106" s="132"/>
      <c r="B106" s="37" t="s">
        <v>243</v>
      </c>
      <c r="C106" s="147"/>
      <c r="D106" s="133"/>
      <c r="E106" s="133"/>
      <c r="F106" s="134"/>
      <c r="G106" s="133"/>
      <c r="H106" s="132"/>
    </row>
    <row r="107" spans="1:8" ht="20.100000000000001" customHeight="1" x14ac:dyDescent="0.25">
      <c r="A107" s="132"/>
      <c r="B107" s="37" t="s">
        <v>22</v>
      </c>
      <c r="C107" s="147"/>
      <c r="D107" s="133"/>
      <c r="E107" s="133"/>
      <c r="F107" s="134"/>
      <c r="G107" s="133"/>
      <c r="H107" s="132"/>
    </row>
    <row r="108" spans="1:8" ht="20.100000000000001" customHeight="1" x14ac:dyDescent="0.25">
      <c r="A108" s="132"/>
      <c r="B108" s="37" t="s">
        <v>18</v>
      </c>
      <c r="C108" s="147"/>
      <c r="D108" s="133"/>
      <c r="E108" s="133"/>
      <c r="F108" s="134"/>
      <c r="G108" s="133"/>
      <c r="H108" s="132"/>
    </row>
    <row r="109" spans="1:8" ht="39.950000000000003" customHeight="1" x14ac:dyDescent="0.25">
      <c r="A109" s="132">
        <v>97</v>
      </c>
      <c r="B109" s="37" t="s">
        <v>237</v>
      </c>
      <c r="C109" s="147" t="s">
        <v>559</v>
      </c>
      <c r="D109" s="133" t="s">
        <v>560</v>
      </c>
      <c r="E109" s="133" t="s">
        <v>627</v>
      </c>
      <c r="F109" s="134" t="s">
        <v>427</v>
      </c>
      <c r="G109" s="133" t="s">
        <v>561</v>
      </c>
      <c r="H109" s="133" t="s">
        <v>712</v>
      </c>
    </row>
    <row r="110" spans="1:8" ht="39.950000000000003" customHeight="1" x14ac:dyDescent="0.25">
      <c r="A110" s="132"/>
      <c r="B110" s="37" t="s">
        <v>538</v>
      </c>
      <c r="C110" s="147"/>
      <c r="D110" s="133"/>
      <c r="E110" s="133"/>
      <c r="F110" s="134"/>
      <c r="G110" s="133"/>
      <c r="H110" s="132"/>
    </row>
    <row r="111" spans="1:8" ht="24.95" customHeight="1" x14ac:dyDescent="0.25">
      <c r="A111" s="107">
        <v>104</v>
      </c>
      <c r="B111" s="37" t="s">
        <v>243</v>
      </c>
      <c r="C111" s="148" t="s">
        <v>574</v>
      </c>
      <c r="D111" s="151" t="s">
        <v>646</v>
      </c>
      <c r="E111" s="110" t="s">
        <v>669</v>
      </c>
      <c r="F111" s="113" t="s">
        <v>427</v>
      </c>
      <c r="G111" s="110" t="s">
        <v>575</v>
      </c>
      <c r="H111" s="137" t="s">
        <v>710</v>
      </c>
    </row>
    <row r="112" spans="1:8" ht="24.95" customHeight="1" x14ac:dyDescent="0.25">
      <c r="A112" s="108"/>
      <c r="B112" s="37" t="s">
        <v>22</v>
      </c>
      <c r="C112" s="149"/>
      <c r="D112" s="111"/>
      <c r="E112" s="111"/>
      <c r="F112" s="114"/>
      <c r="G112" s="111"/>
      <c r="H112" s="102"/>
    </row>
    <row r="113" spans="1:8" ht="24.95" customHeight="1" x14ac:dyDescent="0.25">
      <c r="A113" s="109"/>
      <c r="B113" s="37" t="s">
        <v>378</v>
      </c>
      <c r="C113" s="150"/>
      <c r="D113" s="112"/>
      <c r="E113" s="112"/>
      <c r="F113" s="115"/>
      <c r="G113" s="112"/>
      <c r="H113" s="103"/>
    </row>
    <row r="114" spans="1:8" ht="24.95" customHeight="1" x14ac:dyDescent="0.25">
      <c r="A114" s="107">
        <v>105</v>
      </c>
      <c r="B114" s="37" t="s">
        <v>18</v>
      </c>
      <c r="C114" s="148" t="s">
        <v>574</v>
      </c>
      <c r="D114" s="110" t="s">
        <v>580</v>
      </c>
      <c r="E114" s="110" t="s">
        <v>669</v>
      </c>
      <c r="F114" s="113" t="s">
        <v>427</v>
      </c>
      <c r="G114" s="110" t="s">
        <v>576</v>
      </c>
      <c r="H114" s="107"/>
    </row>
    <row r="115" spans="1:8" ht="24.95" customHeight="1" x14ac:dyDescent="0.25">
      <c r="A115" s="108"/>
      <c r="B115" s="37" t="s">
        <v>22</v>
      </c>
      <c r="C115" s="149"/>
      <c r="D115" s="111"/>
      <c r="E115" s="111"/>
      <c r="F115" s="114"/>
      <c r="G115" s="111"/>
      <c r="H115" s="108"/>
    </row>
    <row r="116" spans="1:8" ht="24.95" customHeight="1" x14ac:dyDescent="0.25">
      <c r="A116" s="108"/>
      <c r="B116" s="37" t="s">
        <v>243</v>
      </c>
      <c r="C116" s="149"/>
      <c r="D116" s="111"/>
      <c r="E116" s="111"/>
      <c r="F116" s="114"/>
      <c r="G116" s="111"/>
      <c r="H116" s="108"/>
    </row>
    <row r="117" spans="1:8" ht="24.95" customHeight="1" x14ac:dyDescent="0.25">
      <c r="A117" s="108"/>
      <c r="B117" s="37" t="s">
        <v>23</v>
      </c>
      <c r="C117" s="149"/>
      <c r="D117" s="111"/>
      <c r="E117" s="111"/>
      <c r="F117" s="114"/>
      <c r="G117" s="111"/>
      <c r="H117" s="108"/>
    </row>
    <row r="118" spans="1:8" ht="24.95" customHeight="1" x14ac:dyDescent="0.25">
      <c r="A118" s="109"/>
      <c r="B118" s="37" t="s">
        <v>226</v>
      </c>
      <c r="C118" s="150"/>
      <c r="D118" s="112"/>
      <c r="E118" s="112"/>
      <c r="F118" s="115"/>
      <c r="G118" s="112"/>
      <c r="H118" s="109"/>
    </row>
    <row r="119" spans="1:8" ht="35.1" customHeight="1" x14ac:dyDescent="0.25">
      <c r="A119" s="107">
        <v>109</v>
      </c>
      <c r="B119" s="37" t="s">
        <v>22</v>
      </c>
      <c r="C119" s="104" t="s">
        <v>591</v>
      </c>
      <c r="D119" s="110" t="s">
        <v>592</v>
      </c>
      <c r="E119" s="110" t="s">
        <v>625</v>
      </c>
      <c r="F119" s="113" t="s">
        <v>427</v>
      </c>
      <c r="G119" s="110" t="s">
        <v>593</v>
      </c>
      <c r="H119" s="107"/>
    </row>
    <row r="120" spans="1:8" ht="35.1" customHeight="1" x14ac:dyDescent="0.25">
      <c r="A120" s="108"/>
      <c r="B120" s="37" t="s">
        <v>226</v>
      </c>
      <c r="C120" s="105"/>
      <c r="D120" s="111"/>
      <c r="E120" s="111"/>
      <c r="F120" s="114"/>
      <c r="G120" s="111"/>
      <c r="H120" s="108"/>
    </row>
    <row r="121" spans="1:8" ht="35.1" customHeight="1" x14ac:dyDescent="0.25">
      <c r="A121" s="109"/>
      <c r="B121" s="37" t="s">
        <v>243</v>
      </c>
      <c r="C121" s="106"/>
      <c r="D121" s="112"/>
      <c r="E121" s="112"/>
      <c r="F121" s="115"/>
      <c r="G121" s="112"/>
      <c r="H121" s="109"/>
    </row>
    <row r="122" spans="1:8" ht="20.100000000000001" customHeight="1" x14ac:dyDescent="0.25">
      <c r="A122" s="107">
        <v>112</v>
      </c>
      <c r="B122" s="37" t="s">
        <v>226</v>
      </c>
      <c r="C122" s="104" t="s">
        <v>609</v>
      </c>
      <c r="D122" s="110" t="s">
        <v>610</v>
      </c>
      <c r="E122" s="110" t="s">
        <v>611</v>
      </c>
      <c r="F122" s="113" t="s">
        <v>427</v>
      </c>
      <c r="G122" s="110" t="s">
        <v>612</v>
      </c>
      <c r="H122" s="137" t="s">
        <v>734</v>
      </c>
    </row>
    <row r="123" spans="1:8" ht="20.100000000000001" customHeight="1" x14ac:dyDescent="0.25">
      <c r="A123" s="108"/>
      <c r="B123" s="37" t="s">
        <v>23</v>
      </c>
      <c r="C123" s="105"/>
      <c r="D123" s="111"/>
      <c r="E123" s="111"/>
      <c r="F123" s="114"/>
      <c r="G123" s="111"/>
      <c r="H123" s="102"/>
    </row>
    <row r="124" spans="1:8" ht="20.100000000000001" customHeight="1" x14ac:dyDescent="0.25">
      <c r="A124" s="108"/>
      <c r="B124" s="37" t="s">
        <v>18</v>
      </c>
      <c r="C124" s="105"/>
      <c r="D124" s="111"/>
      <c r="E124" s="111"/>
      <c r="F124" s="114"/>
      <c r="G124" s="111"/>
      <c r="H124" s="102"/>
    </row>
    <row r="125" spans="1:8" ht="20.100000000000001" customHeight="1" x14ac:dyDescent="0.25">
      <c r="A125" s="108"/>
      <c r="B125" s="37" t="s">
        <v>22</v>
      </c>
      <c r="C125" s="105"/>
      <c r="D125" s="111"/>
      <c r="E125" s="111"/>
      <c r="F125" s="114"/>
      <c r="G125" s="111"/>
      <c r="H125" s="102"/>
    </row>
    <row r="126" spans="1:8" ht="20.100000000000001" customHeight="1" x14ac:dyDescent="0.25">
      <c r="A126" s="109"/>
      <c r="B126" s="37" t="s">
        <v>243</v>
      </c>
      <c r="C126" s="106"/>
      <c r="D126" s="112"/>
      <c r="E126" s="112"/>
      <c r="F126" s="115"/>
      <c r="G126" s="112"/>
      <c r="H126" s="103"/>
    </row>
    <row r="127" spans="1:8" ht="30" customHeight="1" x14ac:dyDescent="0.25">
      <c r="A127" s="107">
        <v>113</v>
      </c>
      <c r="B127" s="37" t="s">
        <v>226</v>
      </c>
      <c r="C127" s="104" t="s">
        <v>613</v>
      </c>
      <c r="D127" s="110" t="s">
        <v>614</v>
      </c>
      <c r="E127" s="110" t="s">
        <v>611</v>
      </c>
      <c r="F127" s="113" t="s">
        <v>427</v>
      </c>
      <c r="G127" s="110" t="s">
        <v>615</v>
      </c>
      <c r="H127" s="137" t="s">
        <v>735</v>
      </c>
    </row>
    <row r="128" spans="1:8" ht="30" customHeight="1" x14ac:dyDescent="0.25">
      <c r="A128" s="108"/>
      <c r="B128" s="37" t="s">
        <v>243</v>
      </c>
      <c r="C128" s="105"/>
      <c r="D128" s="111"/>
      <c r="E128" s="111"/>
      <c r="F128" s="114"/>
      <c r="G128" s="111"/>
      <c r="H128" s="102"/>
    </row>
    <row r="129" spans="1:8" ht="30" customHeight="1" x14ac:dyDescent="0.25">
      <c r="A129" s="109"/>
      <c r="B129" s="37" t="s">
        <v>22</v>
      </c>
      <c r="C129" s="106"/>
      <c r="D129" s="112"/>
      <c r="E129" s="112"/>
      <c r="F129" s="115"/>
      <c r="G129" s="112"/>
      <c r="H129" s="103"/>
    </row>
    <row r="130" spans="1:8" ht="45" customHeight="1" x14ac:dyDescent="0.25">
      <c r="A130" s="107">
        <v>116</v>
      </c>
      <c r="B130" s="37" t="s">
        <v>23</v>
      </c>
      <c r="C130" s="104" t="s">
        <v>674</v>
      </c>
      <c r="D130" s="110" t="s">
        <v>675</v>
      </c>
      <c r="E130" s="110" t="s">
        <v>611</v>
      </c>
      <c r="F130" s="125" t="s">
        <v>437</v>
      </c>
      <c r="G130" s="128" t="s">
        <v>417</v>
      </c>
      <c r="H130" s="101" t="s">
        <v>415</v>
      </c>
    </row>
    <row r="131" spans="1:8" ht="45" customHeight="1" x14ac:dyDescent="0.25">
      <c r="A131" s="108"/>
      <c r="B131" s="37" t="s">
        <v>22</v>
      </c>
      <c r="C131" s="105"/>
      <c r="D131" s="111"/>
      <c r="E131" s="111"/>
      <c r="F131" s="126"/>
      <c r="G131" s="129"/>
      <c r="H131" s="102"/>
    </row>
    <row r="132" spans="1:8" ht="45" customHeight="1" x14ac:dyDescent="0.25">
      <c r="A132" s="109"/>
      <c r="B132" s="37" t="s">
        <v>226</v>
      </c>
      <c r="C132" s="106"/>
      <c r="D132" s="112"/>
      <c r="E132" s="112"/>
      <c r="F132" s="127"/>
      <c r="G132" s="130"/>
      <c r="H132" s="103"/>
    </row>
    <row r="133" spans="1:8" ht="24.95" customHeight="1" x14ac:dyDescent="0.25">
      <c r="A133" s="132">
        <v>117</v>
      </c>
      <c r="B133" s="37" t="s">
        <v>22</v>
      </c>
      <c r="C133" s="131" t="s">
        <v>622</v>
      </c>
      <c r="D133" s="133" t="s">
        <v>623</v>
      </c>
      <c r="E133" s="133" t="s">
        <v>611</v>
      </c>
      <c r="F133" s="134" t="s">
        <v>427</v>
      </c>
      <c r="G133" s="133" t="s">
        <v>624</v>
      </c>
      <c r="H133" s="135" t="s">
        <v>787</v>
      </c>
    </row>
    <row r="134" spans="1:8" ht="24.95" customHeight="1" x14ac:dyDescent="0.25">
      <c r="A134" s="132"/>
      <c r="B134" s="37" t="s">
        <v>243</v>
      </c>
      <c r="C134" s="131"/>
      <c r="D134" s="133"/>
      <c r="E134" s="133"/>
      <c r="F134" s="134"/>
      <c r="G134" s="133"/>
      <c r="H134" s="136"/>
    </row>
    <row r="135" spans="1:8" ht="24.95" customHeight="1" x14ac:dyDescent="0.25">
      <c r="A135" s="132"/>
      <c r="B135" s="37" t="s">
        <v>226</v>
      </c>
      <c r="C135" s="131"/>
      <c r="D135" s="133"/>
      <c r="E135" s="133"/>
      <c r="F135" s="134"/>
      <c r="G135" s="133"/>
      <c r="H135" s="136"/>
    </row>
    <row r="136" spans="1:8" ht="24.95" customHeight="1" x14ac:dyDescent="0.25">
      <c r="A136" s="132"/>
      <c r="B136" s="37" t="s">
        <v>18</v>
      </c>
      <c r="C136" s="131"/>
      <c r="D136" s="133"/>
      <c r="E136" s="133"/>
      <c r="F136" s="134"/>
      <c r="G136" s="133"/>
      <c r="H136" s="136"/>
    </row>
    <row r="137" spans="1:8" ht="24.95" customHeight="1" x14ac:dyDescent="0.25">
      <c r="A137" s="132"/>
      <c r="B137" s="37" t="s">
        <v>23</v>
      </c>
      <c r="C137" s="131"/>
      <c r="D137" s="133"/>
      <c r="E137" s="133"/>
      <c r="F137" s="134"/>
      <c r="G137" s="133"/>
      <c r="H137" s="136"/>
    </row>
    <row r="138" spans="1:8" ht="20.100000000000001" customHeight="1" x14ac:dyDescent="0.25">
      <c r="A138" s="107">
        <v>119</v>
      </c>
      <c r="B138" s="37" t="s">
        <v>226</v>
      </c>
      <c r="C138" s="104" t="s">
        <v>679</v>
      </c>
      <c r="D138" s="110" t="s">
        <v>680</v>
      </c>
      <c r="E138" s="110" t="s">
        <v>688</v>
      </c>
      <c r="F138" s="122" t="s">
        <v>427</v>
      </c>
      <c r="G138" s="110" t="s">
        <v>681</v>
      </c>
      <c r="H138" s="137" t="s">
        <v>789</v>
      </c>
    </row>
    <row r="139" spans="1:8" ht="20.100000000000001" customHeight="1" x14ac:dyDescent="0.25">
      <c r="A139" s="108"/>
      <c r="B139" s="37" t="s">
        <v>243</v>
      </c>
      <c r="C139" s="105"/>
      <c r="D139" s="111"/>
      <c r="E139" s="111"/>
      <c r="F139" s="123"/>
      <c r="G139" s="111"/>
      <c r="H139" s="102"/>
    </row>
    <row r="140" spans="1:8" ht="20.100000000000001" customHeight="1" x14ac:dyDescent="0.25">
      <c r="A140" s="108"/>
      <c r="B140" s="37" t="s">
        <v>22</v>
      </c>
      <c r="C140" s="105"/>
      <c r="D140" s="111"/>
      <c r="E140" s="111"/>
      <c r="F140" s="123"/>
      <c r="G140" s="111"/>
      <c r="H140" s="102"/>
    </row>
    <row r="141" spans="1:8" ht="20.100000000000001" customHeight="1" x14ac:dyDescent="0.25">
      <c r="A141" s="108"/>
      <c r="B141" s="37" t="s">
        <v>23</v>
      </c>
      <c r="C141" s="105"/>
      <c r="D141" s="111"/>
      <c r="E141" s="111"/>
      <c r="F141" s="123"/>
      <c r="G141" s="111"/>
      <c r="H141" s="102"/>
    </row>
    <row r="142" spans="1:8" ht="20.100000000000001" customHeight="1" x14ac:dyDescent="0.25">
      <c r="A142" s="109"/>
      <c r="B142" s="37" t="s">
        <v>18</v>
      </c>
      <c r="C142" s="106"/>
      <c r="D142" s="112"/>
      <c r="E142" s="112"/>
      <c r="F142" s="124"/>
      <c r="G142" s="112"/>
      <c r="H142" s="103"/>
    </row>
    <row r="143" spans="1:8" ht="15" customHeight="1" x14ac:dyDescent="0.25">
      <c r="A143" s="107">
        <v>120</v>
      </c>
      <c r="B143" s="37" t="s">
        <v>226</v>
      </c>
      <c r="C143" s="104" t="s">
        <v>682</v>
      </c>
      <c r="D143" s="110" t="s">
        <v>683</v>
      </c>
      <c r="E143" s="110" t="s">
        <v>688</v>
      </c>
      <c r="F143" s="122" t="s">
        <v>427</v>
      </c>
      <c r="G143" s="107" t="s">
        <v>684</v>
      </c>
      <c r="H143" s="110" t="s">
        <v>790</v>
      </c>
    </row>
    <row r="144" spans="1:8" ht="15" customHeight="1" x14ac:dyDescent="0.25">
      <c r="A144" s="108"/>
      <c r="B144" s="37" t="s">
        <v>243</v>
      </c>
      <c r="C144" s="105"/>
      <c r="D144" s="111"/>
      <c r="E144" s="111"/>
      <c r="F144" s="123"/>
      <c r="G144" s="108"/>
      <c r="H144" s="108"/>
    </row>
    <row r="145" spans="1:8" ht="15" customHeight="1" x14ac:dyDescent="0.25">
      <c r="A145" s="108"/>
      <c r="B145" s="37" t="s">
        <v>22</v>
      </c>
      <c r="C145" s="105"/>
      <c r="D145" s="111"/>
      <c r="E145" s="111"/>
      <c r="F145" s="123"/>
      <c r="G145" s="108"/>
      <c r="H145" s="108"/>
    </row>
    <row r="146" spans="1:8" ht="15" customHeight="1" x14ac:dyDescent="0.25">
      <c r="A146" s="108"/>
      <c r="B146" s="37" t="s">
        <v>23</v>
      </c>
      <c r="C146" s="105"/>
      <c r="D146" s="111"/>
      <c r="E146" s="111"/>
      <c r="F146" s="123"/>
      <c r="G146" s="108"/>
      <c r="H146" s="108"/>
    </row>
    <row r="147" spans="1:8" ht="15" customHeight="1" x14ac:dyDescent="0.25">
      <c r="A147" s="109"/>
      <c r="B147" s="37" t="s">
        <v>18</v>
      </c>
      <c r="C147" s="106"/>
      <c r="D147" s="112"/>
      <c r="E147" s="112"/>
      <c r="F147" s="124"/>
      <c r="G147" s="109"/>
      <c r="H147" s="109"/>
    </row>
    <row r="148" spans="1:8" ht="60" customHeight="1" x14ac:dyDescent="0.25">
      <c r="A148" s="107">
        <v>121</v>
      </c>
      <c r="B148" s="37" t="s">
        <v>227</v>
      </c>
      <c r="C148" s="104" t="s">
        <v>685</v>
      </c>
      <c r="D148" s="110" t="s">
        <v>686</v>
      </c>
      <c r="E148" s="110" t="s">
        <v>688</v>
      </c>
      <c r="F148" s="113" t="s">
        <v>427</v>
      </c>
      <c r="G148" s="110" t="s">
        <v>687</v>
      </c>
      <c r="H148" s="110" t="s">
        <v>791</v>
      </c>
    </row>
    <row r="149" spans="1:8" ht="60" customHeight="1" x14ac:dyDescent="0.25">
      <c r="A149" s="109"/>
      <c r="B149" s="37" t="s">
        <v>378</v>
      </c>
      <c r="C149" s="106"/>
      <c r="D149" s="112"/>
      <c r="E149" s="112"/>
      <c r="F149" s="115"/>
      <c r="G149" s="112"/>
      <c r="H149" s="109"/>
    </row>
    <row r="150" spans="1:8" ht="35.1" customHeight="1" x14ac:dyDescent="0.25">
      <c r="A150" s="107">
        <v>123</v>
      </c>
      <c r="B150" s="37" t="s">
        <v>22</v>
      </c>
      <c r="C150" s="104" t="s">
        <v>693</v>
      </c>
      <c r="D150" s="110" t="s">
        <v>694</v>
      </c>
      <c r="E150" s="110" t="s">
        <v>691</v>
      </c>
      <c r="F150" s="113" t="s">
        <v>427</v>
      </c>
      <c r="G150" s="110" t="s">
        <v>707</v>
      </c>
      <c r="H150" s="110" t="s">
        <v>793</v>
      </c>
    </row>
    <row r="151" spans="1:8" ht="35.1" customHeight="1" x14ac:dyDescent="0.25">
      <c r="A151" s="108"/>
      <c r="B151" s="37" t="s">
        <v>243</v>
      </c>
      <c r="C151" s="105"/>
      <c r="D151" s="111"/>
      <c r="E151" s="111"/>
      <c r="F151" s="114"/>
      <c r="G151" s="111"/>
      <c r="H151" s="108"/>
    </row>
    <row r="152" spans="1:8" ht="35.1" customHeight="1" x14ac:dyDescent="0.25">
      <c r="A152" s="108"/>
      <c r="B152" s="37" t="s">
        <v>226</v>
      </c>
      <c r="C152" s="105"/>
      <c r="D152" s="111"/>
      <c r="E152" s="111"/>
      <c r="F152" s="114"/>
      <c r="G152" s="111"/>
      <c r="H152" s="108"/>
    </row>
    <row r="153" spans="1:8" ht="35.1" customHeight="1" x14ac:dyDescent="0.25">
      <c r="A153" s="108"/>
      <c r="B153" s="37" t="s">
        <v>18</v>
      </c>
      <c r="C153" s="105"/>
      <c r="D153" s="111"/>
      <c r="E153" s="111"/>
      <c r="F153" s="114"/>
      <c r="G153" s="111"/>
      <c r="H153" s="108"/>
    </row>
    <row r="154" spans="1:8" ht="35.1" customHeight="1" x14ac:dyDescent="0.25">
      <c r="A154" s="109"/>
      <c r="B154" s="37" t="s">
        <v>23</v>
      </c>
      <c r="C154" s="106"/>
      <c r="D154" s="112"/>
      <c r="E154" s="112"/>
      <c r="F154" s="115"/>
      <c r="G154" s="112"/>
      <c r="H154" s="109"/>
    </row>
    <row r="155" spans="1:8" ht="15" customHeight="1" x14ac:dyDescent="0.25">
      <c r="A155" s="107">
        <v>125</v>
      </c>
      <c r="B155" s="37" t="s">
        <v>243</v>
      </c>
      <c r="C155" s="104" t="s">
        <v>698</v>
      </c>
      <c r="D155" s="110" t="s">
        <v>699</v>
      </c>
      <c r="E155" s="110" t="s">
        <v>691</v>
      </c>
      <c r="F155" s="113" t="s">
        <v>427</v>
      </c>
      <c r="G155" s="107" t="s">
        <v>700</v>
      </c>
      <c r="H155" s="121"/>
    </row>
    <row r="156" spans="1:8" ht="15" customHeight="1" x14ac:dyDescent="0.25">
      <c r="A156" s="108"/>
      <c r="B156" s="37" t="s">
        <v>226</v>
      </c>
      <c r="C156" s="105"/>
      <c r="D156" s="111"/>
      <c r="E156" s="111"/>
      <c r="F156" s="114"/>
      <c r="G156" s="108"/>
      <c r="H156" s="100"/>
    </row>
    <row r="157" spans="1:8" ht="15" customHeight="1" x14ac:dyDescent="0.25">
      <c r="A157" s="108"/>
      <c r="B157" s="37" t="s">
        <v>227</v>
      </c>
      <c r="C157" s="105"/>
      <c r="D157" s="111"/>
      <c r="E157" s="111"/>
      <c r="F157" s="114"/>
      <c r="G157" s="108"/>
      <c r="H157" s="100"/>
    </row>
    <row r="158" spans="1:8" ht="15" customHeight="1" x14ac:dyDescent="0.25">
      <c r="A158" s="108"/>
      <c r="B158" s="37" t="s">
        <v>22</v>
      </c>
      <c r="C158" s="105"/>
      <c r="D158" s="111"/>
      <c r="E158" s="111"/>
      <c r="F158" s="114"/>
      <c r="G158" s="108"/>
      <c r="H158" s="100"/>
    </row>
    <row r="159" spans="1:8" ht="15" customHeight="1" x14ac:dyDescent="0.25">
      <c r="A159" s="108"/>
      <c r="B159" s="37" t="s">
        <v>18</v>
      </c>
      <c r="C159" s="105"/>
      <c r="D159" s="111"/>
      <c r="E159" s="111"/>
      <c r="F159" s="114"/>
      <c r="G159" s="108"/>
      <c r="H159" s="100"/>
    </row>
    <row r="160" spans="1:8" ht="15" customHeight="1" x14ac:dyDescent="0.25">
      <c r="A160" s="108"/>
      <c r="B160" s="37" t="s">
        <v>23</v>
      </c>
      <c r="C160" s="105"/>
      <c r="D160" s="111"/>
      <c r="E160" s="111"/>
      <c r="F160" s="114"/>
      <c r="G160" s="108"/>
      <c r="H160" s="100"/>
    </row>
    <row r="161" spans="1:8" ht="15" customHeight="1" x14ac:dyDescent="0.25">
      <c r="A161" s="108"/>
      <c r="B161" s="37" t="s">
        <v>4</v>
      </c>
      <c r="C161" s="105"/>
      <c r="D161" s="111"/>
      <c r="E161" s="111"/>
      <c r="F161" s="114"/>
      <c r="G161" s="108"/>
      <c r="H161" s="100"/>
    </row>
    <row r="162" spans="1:8" ht="15" customHeight="1" x14ac:dyDescent="0.25">
      <c r="A162" s="109"/>
      <c r="B162" s="37" t="s">
        <v>237</v>
      </c>
      <c r="C162" s="106"/>
      <c r="D162" s="112"/>
      <c r="E162" s="112"/>
      <c r="F162" s="115"/>
      <c r="G162" s="109"/>
      <c r="H162" s="116"/>
    </row>
    <row r="163" spans="1:8" ht="90" customHeight="1" x14ac:dyDescent="0.25">
      <c r="A163" s="107">
        <v>127</v>
      </c>
      <c r="B163" s="37" t="s">
        <v>227</v>
      </c>
      <c r="C163" s="118" t="s">
        <v>704</v>
      </c>
      <c r="D163" s="110" t="s">
        <v>705</v>
      </c>
      <c r="E163" s="110" t="s">
        <v>691</v>
      </c>
      <c r="F163" s="113" t="s">
        <v>427</v>
      </c>
      <c r="G163" s="110" t="s">
        <v>706</v>
      </c>
      <c r="H163" s="110" t="s">
        <v>737</v>
      </c>
    </row>
    <row r="164" spans="1:8" ht="90" customHeight="1" x14ac:dyDescent="0.25">
      <c r="A164" s="109"/>
      <c r="B164" s="37" t="s">
        <v>378</v>
      </c>
      <c r="C164" s="120"/>
      <c r="D164" s="112"/>
      <c r="E164" s="112"/>
      <c r="F164" s="115"/>
      <c r="G164" s="112"/>
      <c r="H164" s="109"/>
    </row>
    <row r="165" spans="1:8" ht="30" customHeight="1" x14ac:dyDescent="0.25">
      <c r="A165" s="107">
        <v>129</v>
      </c>
      <c r="B165" s="37" t="s">
        <v>23</v>
      </c>
      <c r="C165" s="104" t="s">
        <v>715</v>
      </c>
      <c r="D165" s="110" t="s">
        <v>718</v>
      </c>
      <c r="E165" s="110" t="s">
        <v>714</v>
      </c>
      <c r="F165" s="113" t="s">
        <v>427</v>
      </c>
      <c r="G165" s="107" t="s">
        <v>445</v>
      </c>
      <c r="H165" s="101"/>
    </row>
    <row r="166" spans="1:8" ht="30" customHeight="1" x14ac:dyDescent="0.25">
      <c r="A166" s="109"/>
      <c r="B166" s="37" t="s">
        <v>378</v>
      </c>
      <c r="C166" s="106"/>
      <c r="D166" s="109"/>
      <c r="E166" s="112"/>
      <c r="F166" s="115"/>
      <c r="G166" s="109"/>
      <c r="H166" s="103"/>
    </row>
    <row r="167" spans="1:8" ht="15" customHeight="1" x14ac:dyDescent="0.25">
      <c r="A167" s="107">
        <v>130</v>
      </c>
      <c r="B167" s="37" t="s">
        <v>22</v>
      </c>
      <c r="C167" s="104" t="s">
        <v>716</v>
      </c>
      <c r="D167" s="110" t="s">
        <v>717</v>
      </c>
      <c r="E167" s="110" t="s">
        <v>714</v>
      </c>
      <c r="F167" s="113" t="s">
        <v>427</v>
      </c>
      <c r="G167" s="107" t="s">
        <v>728</v>
      </c>
      <c r="H167" s="110" t="s">
        <v>794</v>
      </c>
    </row>
    <row r="168" spans="1:8" ht="15" customHeight="1" x14ac:dyDescent="0.25">
      <c r="A168" s="108"/>
      <c r="B168" s="37" t="s">
        <v>23</v>
      </c>
      <c r="C168" s="105"/>
      <c r="D168" s="111"/>
      <c r="E168" s="111"/>
      <c r="F168" s="114"/>
      <c r="G168" s="108"/>
      <c r="H168" s="108"/>
    </row>
    <row r="169" spans="1:8" ht="15" customHeight="1" x14ac:dyDescent="0.25">
      <c r="A169" s="108"/>
      <c r="B169" s="37" t="s">
        <v>243</v>
      </c>
      <c r="C169" s="105"/>
      <c r="D169" s="111"/>
      <c r="E169" s="111"/>
      <c r="F169" s="114"/>
      <c r="G169" s="108"/>
      <c r="H169" s="108"/>
    </row>
    <row r="170" spans="1:8" ht="15" customHeight="1" x14ac:dyDescent="0.25">
      <c r="A170" s="108"/>
      <c r="B170" s="37" t="s">
        <v>237</v>
      </c>
      <c r="C170" s="105"/>
      <c r="D170" s="111"/>
      <c r="E170" s="111"/>
      <c r="F170" s="114"/>
      <c r="G170" s="108"/>
      <c r="H170" s="108"/>
    </row>
    <row r="171" spans="1:8" ht="15" customHeight="1" x14ac:dyDescent="0.25">
      <c r="A171" s="108"/>
      <c r="B171" s="37" t="s">
        <v>226</v>
      </c>
      <c r="C171" s="105"/>
      <c r="D171" s="111"/>
      <c r="E171" s="111"/>
      <c r="F171" s="114"/>
      <c r="G171" s="108"/>
      <c r="H171" s="108"/>
    </row>
    <row r="172" spans="1:8" ht="15" customHeight="1" x14ac:dyDescent="0.25">
      <c r="A172" s="109"/>
      <c r="B172" s="37" t="s">
        <v>18</v>
      </c>
      <c r="C172" s="106"/>
      <c r="D172" s="112"/>
      <c r="E172" s="112"/>
      <c r="F172" s="115"/>
      <c r="G172" s="109"/>
      <c r="H172" s="109"/>
    </row>
    <row r="173" spans="1:8" ht="24.95" customHeight="1" x14ac:dyDescent="0.25">
      <c r="A173" s="107">
        <v>131</v>
      </c>
      <c r="B173" s="37" t="s">
        <v>226</v>
      </c>
      <c r="C173" s="104" t="s">
        <v>720</v>
      </c>
      <c r="D173" s="110" t="s">
        <v>721</v>
      </c>
      <c r="E173" s="110" t="s">
        <v>714</v>
      </c>
      <c r="F173" s="113" t="s">
        <v>427</v>
      </c>
      <c r="G173" s="110" t="s">
        <v>729</v>
      </c>
      <c r="H173" s="110" t="s">
        <v>795</v>
      </c>
    </row>
    <row r="174" spans="1:8" ht="24.95" customHeight="1" x14ac:dyDescent="0.25">
      <c r="A174" s="108"/>
      <c r="B174" s="37" t="s">
        <v>243</v>
      </c>
      <c r="C174" s="105"/>
      <c r="D174" s="111"/>
      <c r="E174" s="111"/>
      <c r="F174" s="114"/>
      <c r="G174" s="108"/>
      <c r="H174" s="108"/>
    </row>
    <row r="175" spans="1:8" ht="24.95" customHeight="1" x14ac:dyDescent="0.25">
      <c r="A175" s="108"/>
      <c r="B175" s="37" t="s">
        <v>22</v>
      </c>
      <c r="C175" s="105"/>
      <c r="D175" s="111"/>
      <c r="E175" s="111"/>
      <c r="F175" s="114"/>
      <c r="G175" s="108"/>
      <c r="H175" s="108"/>
    </row>
    <row r="176" spans="1:8" ht="24.95" customHeight="1" x14ac:dyDescent="0.25">
      <c r="A176" s="109"/>
      <c r="B176" s="37" t="s">
        <v>23</v>
      </c>
      <c r="C176" s="106"/>
      <c r="D176" s="112"/>
      <c r="E176" s="112"/>
      <c r="F176" s="115"/>
      <c r="G176" s="109"/>
      <c r="H176" s="109"/>
    </row>
    <row r="177" spans="1:8" ht="24.95" customHeight="1" x14ac:dyDescent="0.25">
      <c r="A177" s="107">
        <v>134</v>
      </c>
      <c r="B177" s="37" t="s">
        <v>226</v>
      </c>
      <c r="C177" s="104" t="s">
        <v>726</v>
      </c>
      <c r="D177" s="110" t="s">
        <v>727</v>
      </c>
      <c r="E177" s="110" t="s">
        <v>714</v>
      </c>
      <c r="F177" s="113" t="s">
        <v>427</v>
      </c>
      <c r="G177" s="110" t="s">
        <v>732</v>
      </c>
      <c r="H177" s="110" t="s">
        <v>798</v>
      </c>
    </row>
    <row r="178" spans="1:8" ht="24.95" customHeight="1" x14ac:dyDescent="0.25">
      <c r="A178" s="108"/>
      <c r="B178" s="37" t="s">
        <v>23</v>
      </c>
      <c r="C178" s="105"/>
      <c r="D178" s="111"/>
      <c r="E178" s="111"/>
      <c r="F178" s="114"/>
      <c r="G178" s="108"/>
      <c r="H178" s="108"/>
    </row>
    <row r="179" spans="1:8" ht="24.95" customHeight="1" x14ac:dyDescent="0.25">
      <c r="A179" s="108"/>
      <c r="B179" s="37" t="s">
        <v>243</v>
      </c>
      <c r="C179" s="105"/>
      <c r="D179" s="111"/>
      <c r="E179" s="111"/>
      <c r="F179" s="114"/>
      <c r="G179" s="108"/>
      <c r="H179" s="108"/>
    </row>
    <row r="180" spans="1:8" ht="24.95" customHeight="1" x14ac:dyDescent="0.25">
      <c r="A180" s="109"/>
      <c r="B180" s="37" t="s">
        <v>22</v>
      </c>
      <c r="C180" s="106"/>
      <c r="D180" s="112"/>
      <c r="E180" s="112"/>
      <c r="F180" s="115"/>
      <c r="G180" s="109"/>
      <c r="H180" s="109"/>
    </row>
    <row r="181" spans="1:8" ht="30" customHeight="1" x14ac:dyDescent="0.25">
      <c r="A181" s="107">
        <v>135</v>
      </c>
      <c r="B181" s="37" t="s">
        <v>226</v>
      </c>
      <c r="C181" s="104" t="s">
        <v>757</v>
      </c>
      <c r="D181" s="110" t="s">
        <v>754</v>
      </c>
      <c r="E181" s="110" t="s">
        <v>755</v>
      </c>
      <c r="F181" s="113" t="s">
        <v>427</v>
      </c>
      <c r="G181" s="107" t="s">
        <v>756</v>
      </c>
      <c r="H181" s="137" t="s">
        <v>799</v>
      </c>
    </row>
    <row r="182" spans="1:8" ht="30" customHeight="1" x14ac:dyDescent="0.25">
      <c r="A182" s="108"/>
      <c r="B182" s="37" t="s">
        <v>243</v>
      </c>
      <c r="C182" s="105"/>
      <c r="D182" s="111"/>
      <c r="E182" s="111"/>
      <c r="F182" s="114"/>
      <c r="G182" s="108"/>
      <c r="H182" s="102"/>
    </row>
    <row r="183" spans="1:8" ht="30" customHeight="1" x14ac:dyDescent="0.25">
      <c r="A183" s="108"/>
      <c r="B183" s="37" t="s">
        <v>23</v>
      </c>
      <c r="C183" s="105"/>
      <c r="D183" s="111"/>
      <c r="E183" s="111"/>
      <c r="F183" s="114"/>
      <c r="G183" s="108"/>
      <c r="H183" s="102"/>
    </row>
    <row r="184" spans="1:8" ht="30" customHeight="1" x14ac:dyDescent="0.25">
      <c r="A184" s="109"/>
      <c r="B184" s="37" t="s">
        <v>22</v>
      </c>
      <c r="C184" s="106"/>
      <c r="D184" s="112"/>
      <c r="E184" s="112"/>
      <c r="F184" s="115"/>
      <c r="G184" s="109"/>
      <c r="H184" s="103"/>
    </row>
    <row r="185" spans="1:8" ht="30" customHeight="1" x14ac:dyDescent="0.25">
      <c r="A185" s="107">
        <v>136</v>
      </c>
      <c r="B185" s="37" t="s">
        <v>226</v>
      </c>
      <c r="C185" s="104" t="s">
        <v>768</v>
      </c>
      <c r="D185" s="110" t="s">
        <v>769</v>
      </c>
      <c r="E185" s="110" t="s">
        <v>755</v>
      </c>
      <c r="F185" s="113" t="s">
        <v>427</v>
      </c>
      <c r="G185" s="107" t="s">
        <v>770</v>
      </c>
      <c r="H185" s="137" t="s">
        <v>800</v>
      </c>
    </row>
    <row r="186" spans="1:8" ht="30" customHeight="1" x14ac:dyDescent="0.25">
      <c r="A186" s="108"/>
      <c r="B186" s="37" t="s">
        <v>22</v>
      </c>
      <c r="C186" s="105"/>
      <c r="D186" s="111"/>
      <c r="E186" s="111"/>
      <c r="F186" s="114"/>
      <c r="G186" s="108"/>
      <c r="H186" s="102"/>
    </row>
    <row r="187" spans="1:8" ht="30" customHeight="1" x14ac:dyDescent="0.25">
      <c r="A187" s="109"/>
      <c r="B187" s="37" t="s">
        <v>243</v>
      </c>
      <c r="C187" s="106"/>
      <c r="D187" s="112"/>
      <c r="E187" s="112"/>
      <c r="F187" s="115"/>
      <c r="G187" s="109"/>
      <c r="H187" s="103"/>
    </row>
    <row r="188" spans="1:8" ht="20.100000000000001" customHeight="1" x14ac:dyDescent="0.25">
      <c r="A188" s="107">
        <v>139</v>
      </c>
      <c r="B188" s="37" t="s">
        <v>226</v>
      </c>
      <c r="C188" s="118" t="s">
        <v>760</v>
      </c>
      <c r="D188" s="110" t="s">
        <v>758</v>
      </c>
      <c r="E188" s="110" t="s">
        <v>740</v>
      </c>
      <c r="F188" s="113" t="s">
        <v>427</v>
      </c>
      <c r="G188" s="110" t="s">
        <v>759</v>
      </c>
      <c r="H188" s="101" t="s">
        <v>803</v>
      </c>
    </row>
    <row r="189" spans="1:8" ht="20.100000000000001" customHeight="1" x14ac:dyDescent="0.25">
      <c r="A189" s="108"/>
      <c r="B189" s="37" t="s">
        <v>229</v>
      </c>
      <c r="C189" s="119"/>
      <c r="D189" s="111"/>
      <c r="E189" s="111"/>
      <c r="F189" s="114"/>
      <c r="G189" s="111"/>
      <c r="H189" s="102"/>
    </row>
    <row r="190" spans="1:8" ht="20.100000000000001" customHeight="1" x14ac:dyDescent="0.25">
      <c r="A190" s="108"/>
      <c r="B190" s="37" t="s">
        <v>23</v>
      </c>
      <c r="C190" s="119"/>
      <c r="D190" s="111"/>
      <c r="E190" s="111"/>
      <c r="F190" s="114"/>
      <c r="G190" s="111"/>
      <c r="H190" s="102"/>
    </row>
    <row r="191" spans="1:8" ht="20.100000000000001" customHeight="1" x14ac:dyDescent="0.25">
      <c r="A191" s="108"/>
      <c r="B191" s="37" t="s">
        <v>22</v>
      </c>
      <c r="C191" s="119"/>
      <c r="D191" s="111"/>
      <c r="E191" s="111"/>
      <c r="F191" s="114"/>
      <c r="G191" s="111"/>
      <c r="H191" s="102"/>
    </row>
    <row r="192" spans="1:8" ht="20.100000000000001" customHeight="1" x14ac:dyDescent="0.25">
      <c r="A192" s="108"/>
      <c r="B192" s="37" t="s">
        <v>18</v>
      </c>
      <c r="C192" s="119"/>
      <c r="D192" s="111"/>
      <c r="E192" s="111"/>
      <c r="F192" s="114"/>
      <c r="G192" s="111"/>
      <c r="H192" s="102"/>
    </row>
    <row r="193" spans="1:8" ht="20.100000000000001" customHeight="1" x14ac:dyDescent="0.25">
      <c r="A193" s="109"/>
      <c r="B193" s="37" t="s">
        <v>243</v>
      </c>
      <c r="C193" s="120"/>
      <c r="D193" s="112"/>
      <c r="E193" s="112"/>
      <c r="F193" s="115"/>
      <c r="G193" s="112"/>
      <c r="H193" s="103"/>
    </row>
    <row r="194" spans="1:8" ht="45" customHeight="1" x14ac:dyDescent="0.25">
      <c r="A194" s="107">
        <v>142</v>
      </c>
      <c r="B194" s="37" t="s">
        <v>237</v>
      </c>
      <c r="C194" s="104" t="s">
        <v>751</v>
      </c>
      <c r="D194" s="110" t="s">
        <v>752</v>
      </c>
      <c r="E194" s="110" t="s">
        <v>740</v>
      </c>
      <c r="F194" s="113" t="s">
        <v>427</v>
      </c>
      <c r="G194" s="107" t="s">
        <v>753</v>
      </c>
      <c r="H194" s="101" t="s">
        <v>806</v>
      </c>
    </row>
    <row r="195" spans="1:8" ht="45" customHeight="1" x14ac:dyDescent="0.25">
      <c r="A195" s="108"/>
      <c r="B195" s="37" t="s">
        <v>229</v>
      </c>
      <c r="C195" s="105"/>
      <c r="D195" s="111"/>
      <c r="E195" s="111"/>
      <c r="F195" s="114"/>
      <c r="G195" s="108"/>
      <c r="H195" s="102"/>
    </row>
    <row r="196" spans="1:8" ht="45" customHeight="1" x14ac:dyDescent="0.25">
      <c r="A196" s="108"/>
      <c r="B196" s="37" t="s">
        <v>4</v>
      </c>
      <c r="C196" s="105"/>
      <c r="D196" s="111"/>
      <c r="E196" s="111"/>
      <c r="F196" s="114"/>
      <c r="G196" s="108"/>
      <c r="H196" s="102"/>
    </row>
    <row r="197" spans="1:8" ht="45" customHeight="1" x14ac:dyDescent="0.25">
      <c r="A197" s="108"/>
      <c r="B197" s="37" t="s">
        <v>226</v>
      </c>
      <c r="C197" s="105"/>
      <c r="D197" s="111"/>
      <c r="E197" s="111"/>
      <c r="F197" s="114"/>
      <c r="G197" s="108"/>
      <c r="H197" s="102"/>
    </row>
    <row r="198" spans="1:8" ht="45" customHeight="1" x14ac:dyDescent="0.25">
      <c r="A198" s="109"/>
      <c r="B198" s="37" t="s">
        <v>22</v>
      </c>
      <c r="C198" s="106"/>
      <c r="D198" s="112"/>
      <c r="E198" s="112"/>
      <c r="F198" s="115"/>
      <c r="G198" s="109"/>
      <c r="H198" s="103"/>
    </row>
    <row r="199" spans="1:8" ht="35.1" customHeight="1" x14ac:dyDescent="0.25">
      <c r="A199" s="107">
        <v>143</v>
      </c>
      <c r="B199" s="37" t="s">
        <v>22</v>
      </c>
      <c r="C199" s="104" t="s">
        <v>764</v>
      </c>
      <c r="D199" s="78"/>
      <c r="E199" s="78"/>
      <c r="F199" s="79"/>
      <c r="G199" s="77"/>
      <c r="H199" s="137" t="s">
        <v>807</v>
      </c>
    </row>
    <row r="200" spans="1:8" ht="35.1" customHeight="1" x14ac:dyDescent="0.25">
      <c r="A200" s="109"/>
      <c r="B200" s="37" t="s">
        <v>378</v>
      </c>
      <c r="C200" s="106"/>
      <c r="D200" s="78" t="s">
        <v>765</v>
      </c>
      <c r="E200" s="78" t="s">
        <v>740</v>
      </c>
      <c r="F200" s="79" t="s">
        <v>427</v>
      </c>
      <c r="G200" s="77" t="s">
        <v>766</v>
      </c>
      <c r="H200" s="156"/>
    </row>
    <row r="201" spans="1:8" ht="15" customHeight="1" x14ac:dyDescent="0.25">
      <c r="A201" s="107">
        <v>144</v>
      </c>
      <c r="B201" s="37" t="s">
        <v>229</v>
      </c>
      <c r="C201" s="104" t="s">
        <v>742</v>
      </c>
      <c r="D201" s="110" t="s">
        <v>743</v>
      </c>
      <c r="E201" s="110" t="s">
        <v>740</v>
      </c>
      <c r="F201" s="113" t="s">
        <v>427</v>
      </c>
      <c r="G201" s="110" t="s">
        <v>744</v>
      </c>
      <c r="H201" s="137" t="s">
        <v>808</v>
      </c>
    </row>
    <row r="202" spans="1:8" ht="15" customHeight="1" x14ac:dyDescent="0.25">
      <c r="A202" s="108"/>
      <c r="B202" s="37" t="s">
        <v>237</v>
      </c>
      <c r="C202" s="105"/>
      <c r="D202" s="111"/>
      <c r="E202" s="111"/>
      <c r="F202" s="114"/>
      <c r="G202" s="111"/>
      <c r="H202" s="102"/>
    </row>
    <row r="203" spans="1:8" ht="15" customHeight="1" x14ac:dyDescent="0.25">
      <c r="A203" s="108"/>
      <c r="B203" s="37" t="s">
        <v>22</v>
      </c>
      <c r="C203" s="105"/>
      <c r="D203" s="111"/>
      <c r="E203" s="111"/>
      <c r="F203" s="114"/>
      <c r="G203" s="111"/>
      <c r="H203" s="102"/>
    </row>
    <row r="204" spans="1:8" ht="15" customHeight="1" x14ac:dyDescent="0.25">
      <c r="A204" s="108"/>
      <c r="B204" s="37" t="s">
        <v>18</v>
      </c>
      <c r="C204" s="105"/>
      <c r="D204" s="111"/>
      <c r="E204" s="111"/>
      <c r="F204" s="114"/>
      <c r="G204" s="111"/>
      <c r="H204" s="102"/>
    </row>
    <row r="205" spans="1:8" ht="15" customHeight="1" x14ac:dyDescent="0.25">
      <c r="A205" s="108"/>
      <c r="B205" s="37" t="s">
        <v>243</v>
      </c>
      <c r="C205" s="105"/>
      <c r="D205" s="111"/>
      <c r="E205" s="111"/>
      <c r="F205" s="114"/>
      <c r="G205" s="111"/>
      <c r="H205" s="102"/>
    </row>
    <row r="206" spans="1:8" ht="15" customHeight="1" x14ac:dyDescent="0.25">
      <c r="A206" s="108"/>
      <c r="B206" s="37" t="s">
        <v>23</v>
      </c>
      <c r="C206" s="105"/>
      <c r="D206" s="111"/>
      <c r="E206" s="111"/>
      <c r="F206" s="114"/>
      <c r="G206" s="111"/>
      <c r="H206" s="102"/>
    </row>
    <row r="207" spans="1:8" ht="35.1" customHeight="1" x14ac:dyDescent="0.25">
      <c r="A207" s="107">
        <v>145</v>
      </c>
      <c r="B207" s="37" t="s">
        <v>229</v>
      </c>
      <c r="C207" s="104" t="s">
        <v>745</v>
      </c>
      <c r="D207" s="110" t="s">
        <v>746</v>
      </c>
      <c r="E207" s="110" t="s">
        <v>767</v>
      </c>
      <c r="F207" s="113" t="s">
        <v>14</v>
      </c>
      <c r="G207" s="110" t="s">
        <v>747</v>
      </c>
      <c r="H207" s="137" t="s">
        <v>809</v>
      </c>
    </row>
    <row r="208" spans="1:8" ht="35.1" customHeight="1" x14ac:dyDescent="0.25">
      <c r="A208" s="108"/>
      <c r="B208" s="37" t="s">
        <v>22</v>
      </c>
      <c r="C208" s="105"/>
      <c r="D208" s="111"/>
      <c r="E208" s="111"/>
      <c r="F208" s="114"/>
      <c r="G208" s="111"/>
      <c r="H208" s="102"/>
    </row>
    <row r="209" spans="1:8" ht="35.1" customHeight="1" x14ac:dyDescent="0.25">
      <c r="A209" s="109"/>
      <c r="B209" s="37" t="s">
        <v>237</v>
      </c>
      <c r="C209" s="106"/>
      <c r="D209" s="112"/>
      <c r="E209" s="112"/>
      <c r="F209" s="115"/>
      <c r="G209" s="112"/>
      <c r="H209" s="103"/>
    </row>
    <row r="210" spans="1:8" ht="30" x14ac:dyDescent="0.25">
      <c r="A210" s="70">
        <v>146</v>
      </c>
      <c r="B210" s="37" t="s">
        <v>378</v>
      </c>
      <c r="C210" s="73" t="s">
        <v>810</v>
      </c>
      <c r="D210" s="71" t="s">
        <v>774</v>
      </c>
      <c r="E210" s="71" t="s">
        <v>774</v>
      </c>
      <c r="F210" s="72" t="s">
        <v>774</v>
      </c>
      <c r="G210" s="70" t="s">
        <v>774</v>
      </c>
      <c r="H210" s="84" t="s">
        <v>811</v>
      </c>
    </row>
    <row r="211" spans="1:8" ht="20.100000000000001" customHeight="1" x14ac:dyDescent="0.25">
      <c r="A211" s="107">
        <v>148</v>
      </c>
      <c r="B211" s="37" t="s">
        <v>18</v>
      </c>
      <c r="C211" s="104" t="s">
        <v>780</v>
      </c>
      <c r="D211" s="110" t="s">
        <v>781</v>
      </c>
      <c r="E211" s="110" t="s">
        <v>777</v>
      </c>
      <c r="F211" s="113" t="s">
        <v>14</v>
      </c>
      <c r="G211" s="107" t="s">
        <v>782</v>
      </c>
      <c r="H211" s="107" t="s">
        <v>774</v>
      </c>
    </row>
    <row r="212" spans="1:8" ht="20.100000000000001" customHeight="1" x14ac:dyDescent="0.25">
      <c r="A212" s="108"/>
      <c r="B212" s="37" t="s">
        <v>243</v>
      </c>
      <c r="C212" s="105"/>
      <c r="D212" s="111"/>
      <c r="E212" s="111"/>
      <c r="F212" s="114"/>
      <c r="G212" s="108"/>
      <c r="H212" s="108"/>
    </row>
    <row r="213" spans="1:8" ht="20.100000000000001" customHeight="1" x14ac:dyDescent="0.25">
      <c r="A213" s="108"/>
      <c r="B213" s="37" t="s">
        <v>23</v>
      </c>
      <c r="C213" s="105"/>
      <c r="D213" s="111"/>
      <c r="E213" s="111"/>
      <c r="F213" s="114"/>
      <c r="G213" s="108"/>
      <c r="H213" s="108"/>
    </row>
    <row r="214" spans="1:8" ht="20.100000000000001" customHeight="1" x14ac:dyDescent="0.25">
      <c r="A214" s="108"/>
      <c r="B214" s="37" t="s">
        <v>779</v>
      </c>
      <c r="C214" s="105"/>
      <c r="D214" s="111"/>
      <c r="E214" s="111"/>
      <c r="F214" s="114"/>
      <c r="G214" s="108"/>
      <c r="H214" s="108"/>
    </row>
    <row r="215" spans="1:8" ht="20.100000000000001" customHeight="1" x14ac:dyDescent="0.25">
      <c r="A215" s="109"/>
      <c r="B215" s="37" t="s">
        <v>22</v>
      </c>
      <c r="C215" s="106"/>
      <c r="D215" s="112"/>
      <c r="E215" s="112"/>
      <c r="F215" s="115"/>
      <c r="G215" s="109"/>
      <c r="H215" s="109"/>
    </row>
    <row r="216" spans="1:8" ht="20.100000000000001" customHeight="1" x14ac:dyDescent="0.25">
      <c r="A216" s="107">
        <v>149</v>
      </c>
      <c r="B216" s="37" t="s">
        <v>18</v>
      </c>
      <c r="C216" s="104" t="s">
        <v>783</v>
      </c>
      <c r="D216" s="110" t="s">
        <v>784</v>
      </c>
      <c r="E216" s="110" t="s">
        <v>777</v>
      </c>
      <c r="F216" s="113" t="s">
        <v>14</v>
      </c>
      <c r="G216" s="107" t="s">
        <v>785</v>
      </c>
      <c r="H216" s="107" t="s">
        <v>774</v>
      </c>
    </row>
    <row r="217" spans="1:8" ht="20.100000000000001" customHeight="1" x14ac:dyDescent="0.25">
      <c r="A217" s="108"/>
      <c r="B217" s="37" t="s">
        <v>243</v>
      </c>
      <c r="C217" s="105"/>
      <c r="D217" s="111"/>
      <c r="E217" s="111"/>
      <c r="F217" s="114"/>
      <c r="G217" s="108"/>
      <c r="H217" s="108"/>
    </row>
    <row r="218" spans="1:8" ht="20.100000000000001" customHeight="1" x14ac:dyDescent="0.25">
      <c r="A218" s="108"/>
      <c r="B218" s="37" t="s">
        <v>23</v>
      </c>
      <c r="C218" s="105"/>
      <c r="D218" s="111"/>
      <c r="E218" s="111"/>
      <c r="F218" s="114"/>
      <c r="G218" s="108"/>
      <c r="H218" s="108"/>
    </row>
    <row r="219" spans="1:8" ht="20.100000000000001" customHeight="1" x14ac:dyDescent="0.25">
      <c r="A219" s="108"/>
      <c r="B219" s="37" t="s">
        <v>22</v>
      </c>
      <c r="C219" s="105"/>
      <c r="D219" s="111"/>
      <c r="E219" s="111"/>
      <c r="F219" s="114"/>
      <c r="G219" s="108"/>
      <c r="H219" s="108"/>
    </row>
    <row r="220" spans="1:8" ht="20.100000000000001" customHeight="1" x14ac:dyDescent="0.25">
      <c r="A220" s="109"/>
      <c r="B220" s="37" t="s">
        <v>226</v>
      </c>
      <c r="C220" s="106"/>
      <c r="D220" s="112"/>
      <c r="E220" s="112"/>
      <c r="F220" s="115"/>
      <c r="G220" s="109"/>
      <c r="H220" s="109"/>
    </row>
    <row r="221" spans="1:8" ht="60" x14ac:dyDescent="0.25">
      <c r="A221" s="70">
        <v>150</v>
      </c>
      <c r="B221" s="37" t="s">
        <v>378</v>
      </c>
      <c r="C221" s="73" t="s">
        <v>813</v>
      </c>
      <c r="D221" s="71" t="s">
        <v>774</v>
      </c>
      <c r="E221" s="71" t="s">
        <v>777</v>
      </c>
      <c r="F221" s="72" t="s">
        <v>427</v>
      </c>
      <c r="G221" s="70" t="s">
        <v>445</v>
      </c>
      <c r="H221" s="70"/>
    </row>
    <row r="222" spans="1:8" ht="15" customHeight="1" x14ac:dyDescent="0.25">
      <c r="F222" s="64"/>
    </row>
    <row r="223" spans="1:8" ht="15" customHeight="1" x14ac:dyDescent="0.25">
      <c r="F223" s="64"/>
    </row>
    <row r="224" spans="1:8" ht="15" customHeight="1" x14ac:dyDescent="0.25">
      <c r="F224" s="64"/>
    </row>
    <row r="225" spans="6:6" ht="15" customHeight="1" x14ac:dyDescent="0.25">
      <c r="F225" s="64"/>
    </row>
    <row r="226" spans="6:6" ht="15" customHeight="1" x14ac:dyDescent="0.25">
      <c r="F226" s="64"/>
    </row>
    <row r="227" spans="6:6" ht="15" customHeight="1" x14ac:dyDescent="0.25">
      <c r="F227" s="64"/>
    </row>
    <row r="228" spans="6:6" ht="15" customHeight="1" x14ac:dyDescent="0.25">
      <c r="F228" s="64"/>
    </row>
    <row r="229" spans="6:6" ht="15" customHeight="1" x14ac:dyDescent="0.25">
      <c r="F229" s="64"/>
    </row>
    <row r="230" spans="6:6" ht="15" customHeight="1" x14ac:dyDescent="0.25">
      <c r="F230" s="64"/>
    </row>
    <row r="231" spans="6:6" ht="15" customHeight="1" x14ac:dyDescent="0.25">
      <c r="F231" s="64"/>
    </row>
    <row r="232" spans="6:6" ht="15" customHeight="1" x14ac:dyDescent="0.25">
      <c r="F232" s="64"/>
    </row>
    <row r="233" spans="6:6" ht="15" customHeight="1" x14ac:dyDescent="0.25">
      <c r="F233" s="64"/>
    </row>
    <row r="234" spans="6:6" ht="15" customHeight="1" x14ac:dyDescent="0.25">
      <c r="F234" s="64"/>
    </row>
    <row r="235" spans="6:6" ht="15" customHeight="1" x14ac:dyDescent="0.25">
      <c r="F235" s="64"/>
    </row>
    <row r="236" spans="6:6" ht="15" customHeight="1" x14ac:dyDescent="0.25">
      <c r="F236" s="64"/>
    </row>
    <row r="237" spans="6:6" ht="15" customHeight="1" x14ac:dyDescent="0.25">
      <c r="F237" s="64"/>
    </row>
    <row r="238" spans="6:6" ht="15" customHeight="1" x14ac:dyDescent="0.25">
      <c r="F238" s="64"/>
    </row>
    <row r="239" spans="6:6" ht="15" customHeight="1" x14ac:dyDescent="0.25">
      <c r="F239" s="64"/>
    </row>
    <row r="240" spans="6:6" ht="15" customHeight="1" x14ac:dyDescent="0.25">
      <c r="F240" s="64"/>
    </row>
    <row r="241" spans="6:6" ht="15" customHeight="1" x14ac:dyDescent="0.25">
      <c r="F241" s="64"/>
    </row>
    <row r="242" spans="6:6" ht="15" customHeight="1" x14ac:dyDescent="0.25">
      <c r="F242" s="64"/>
    </row>
    <row r="243" spans="6:6" ht="15" customHeight="1" x14ac:dyDescent="0.25">
      <c r="F243" s="64"/>
    </row>
    <row r="244" spans="6:6" ht="15" customHeight="1" x14ac:dyDescent="0.25">
      <c r="F244" s="64"/>
    </row>
    <row r="245" spans="6:6" ht="15" customHeight="1" x14ac:dyDescent="0.25">
      <c r="F245" s="64"/>
    </row>
    <row r="246" spans="6:6" ht="15" customHeight="1" x14ac:dyDescent="0.25">
      <c r="F246" s="64"/>
    </row>
    <row r="247" spans="6:6" ht="15" customHeight="1" x14ac:dyDescent="0.25">
      <c r="F247" s="64"/>
    </row>
    <row r="248" spans="6:6" ht="15" customHeight="1" x14ac:dyDescent="0.25">
      <c r="F248" s="64"/>
    </row>
    <row r="249" spans="6:6" ht="15" customHeight="1" x14ac:dyDescent="0.25">
      <c r="F249" s="64"/>
    </row>
    <row r="250" spans="6:6" ht="15" customHeight="1" x14ac:dyDescent="0.25">
      <c r="F250" s="64"/>
    </row>
    <row r="251" spans="6:6" ht="15" customHeight="1" x14ac:dyDescent="0.25">
      <c r="F251" s="64"/>
    </row>
    <row r="252" spans="6:6" ht="15" customHeight="1" x14ac:dyDescent="0.25">
      <c r="F252" s="64"/>
    </row>
    <row r="253" spans="6:6" ht="15" customHeight="1" x14ac:dyDescent="0.25">
      <c r="F253" s="64"/>
    </row>
    <row r="254" spans="6:6" ht="15" customHeight="1" x14ac:dyDescent="0.25">
      <c r="F254" s="64"/>
    </row>
    <row r="255" spans="6:6" ht="15" customHeight="1" x14ac:dyDescent="0.25">
      <c r="F255" s="64"/>
    </row>
    <row r="256" spans="6:6" ht="15" customHeight="1" x14ac:dyDescent="0.25">
      <c r="F256" s="64"/>
    </row>
    <row r="257" spans="6:6" ht="15" customHeight="1" x14ac:dyDescent="0.25">
      <c r="F257" s="64"/>
    </row>
    <row r="258" spans="6:6" ht="15" customHeight="1" x14ac:dyDescent="0.25">
      <c r="F258" s="64"/>
    </row>
    <row r="259" spans="6:6" ht="15" customHeight="1" x14ac:dyDescent="0.25">
      <c r="F259" s="64"/>
    </row>
    <row r="260" spans="6:6" ht="15" customHeight="1" x14ac:dyDescent="0.25">
      <c r="F260" s="64"/>
    </row>
    <row r="261" spans="6:6" ht="15" customHeight="1" x14ac:dyDescent="0.25">
      <c r="F261" s="64"/>
    </row>
    <row r="262" spans="6:6" ht="15" customHeight="1" x14ac:dyDescent="0.25">
      <c r="F262" s="64"/>
    </row>
    <row r="263" spans="6:6" ht="15" customHeight="1" x14ac:dyDescent="0.25">
      <c r="F263" s="64"/>
    </row>
    <row r="264" spans="6:6" ht="15" customHeight="1" x14ac:dyDescent="0.25">
      <c r="F264" s="64"/>
    </row>
    <row r="265" spans="6:6" ht="15" customHeight="1" x14ac:dyDescent="0.25">
      <c r="F265" s="64"/>
    </row>
    <row r="266" spans="6:6" ht="15" customHeight="1" x14ac:dyDescent="0.25">
      <c r="F266" s="64"/>
    </row>
    <row r="267" spans="6:6" ht="15" customHeight="1" x14ac:dyDescent="0.25">
      <c r="F267" s="64"/>
    </row>
    <row r="268" spans="6:6" ht="15" customHeight="1" x14ac:dyDescent="0.25">
      <c r="F268" s="64"/>
    </row>
    <row r="269" spans="6:6" ht="15" customHeight="1" x14ac:dyDescent="0.25">
      <c r="F269" s="64"/>
    </row>
    <row r="270" spans="6:6" ht="15" customHeight="1" x14ac:dyDescent="0.25">
      <c r="F270" s="64"/>
    </row>
    <row r="271" spans="6:6" ht="15" customHeight="1" x14ac:dyDescent="0.25">
      <c r="F271" s="64"/>
    </row>
    <row r="272" spans="6:6" ht="15" customHeight="1" x14ac:dyDescent="0.25">
      <c r="F272" s="64"/>
    </row>
    <row r="273" spans="6:6" ht="15" customHeight="1" x14ac:dyDescent="0.25">
      <c r="F273" s="64"/>
    </row>
    <row r="274" spans="6:6" ht="15" customHeight="1" x14ac:dyDescent="0.25">
      <c r="F274" s="64"/>
    </row>
    <row r="275" spans="6:6" ht="15" customHeight="1" x14ac:dyDescent="0.25">
      <c r="F275" s="64"/>
    </row>
    <row r="276" spans="6:6" ht="15" customHeight="1" x14ac:dyDescent="0.25">
      <c r="F276" s="64"/>
    </row>
    <row r="277" spans="6:6" ht="15" customHeight="1" x14ac:dyDescent="0.25">
      <c r="F277" s="64"/>
    </row>
    <row r="278" spans="6:6" ht="15" customHeight="1" x14ac:dyDescent="0.25">
      <c r="F278" s="64"/>
    </row>
    <row r="279" spans="6:6" ht="15" customHeight="1" x14ac:dyDescent="0.25">
      <c r="F279" s="64"/>
    </row>
    <row r="280" spans="6:6" ht="15" customHeight="1" x14ac:dyDescent="0.25">
      <c r="F280" s="64"/>
    </row>
    <row r="281" spans="6:6" ht="15" customHeight="1" x14ac:dyDescent="0.25">
      <c r="F281" s="64"/>
    </row>
    <row r="282" spans="6:6" ht="15" customHeight="1" x14ac:dyDescent="0.25">
      <c r="F282" s="64"/>
    </row>
    <row r="283" spans="6:6" ht="15" customHeight="1" x14ac:dyDescent="0.25">
      <c r="F283" s="64"/>
    </row>
    <row r="284" spans="6:6" ht="15" customHeight="1" x14ac:dyDescent="0.25">
      <c r="F284" s="64"/>
    </row>
    <row r="285" spans="6:6" ht="15" customHeight="1" x14ac:dyDescent="0.25">
      <c r="F285" s="64"/>
    </row>
    <row r="286" spans="6:6" ht="15" customHeight="1" x14ac:dyDescent="0.25">
      <c r="F286" s="64"/>
    </row>
    <row r="287" spans="6:6" ht="15" customHeight="1" x14ac:dyDescent="0.25">
      <c r="F287" s="64"/>
    </row>
    <row r="288" spans="6:6" ht="15" customHeight="1" x14ac:dyDescent="0.25">
      <c r="F288" s="64"/>
    </row>
    <row r="289" spans="6:6" ht="15" customHeight="1" x14ac:dyDescent="0.25">
      <c r="F289" s="64"/>
    </row>
    <row r="290" spans="6:6" ht="15" customHeight="1" x14ac:dyDescent="0.25">
      <c r="F290" s="64"/>
    </row>
    <row r="291" spans="6:6" ht="15" customHeight="1" x14ac:dyDescent="0.25">
      <c r="F291" s="64"/>
    </row>
    <row r="292" spans="6:6" ht="15" customHeight="1" x14ac:dyDescent="0.25">
      <c r="F292" s="64"/>
    </row>
    <row r="293" spans="6:6" ht="15" customHeight="1" x14ac:dyDescent="0.25">
      <c r="F293" s="64"/>
    </row>
    <row r="294" spans="6:6" ht="15" customHeight="1" x14ac:dyDescent="0.25">
      <c r="F294" s="64"/>
    </row>
    <row r="295" spans="6:6" ht="15" customHeight="1" x14ac:dyDescent="0.25">
      <c r="F295" s="64"/>
    </row>
    <row r="296" spans="6:6" ht="15" customHeight="1" x14ac:dyDescent="0.25">
      <c r="F296" s="64"/>
    </row>
    <row r="297" spans="6:6" ht="15" customHeight="1" x14ac:dyDescent="0.25">
      <c r="F297" s="64"/>
    </row>
    <row r="298" spans="6:6" ht="15" customHeight="1" x14ac:dyDescent="0.25">
      <c r="F298" s="64"/>
    </row>
    <row r="299" spans="6:6" ht="15" customHeight="1" x14ac:dyDescent="0.25">
      <c r="F299" s="64"/>
    </row>
    <row r="300" spans="6:6" ht="15" customHeight="1" x14ac:dyDescent="0.25">
      <c r="F300" s="64"/>
    </row>
    <row r="301" spans="6:6" ht="15" customHeight="1" x14ac:dyDescent="0.25">
      <c r="F301" s="64"/>
    </row>
    <row r="302" spans="6:6" ht="15" customHeight="1" x14ac:dyDescent="0.25">
      <c r="F302" s="64"/>
    </row>
    <row r="303" spans="6:6" ht="15" customHeight="1" x14ac:dyDescent="0.25">
      <c r="F303" s="64"/>
    </row>
    <row r="304" spans="6:6" ht="15" customHeight="1" x14ac:dyDescent="0.25">
      <c r="F304" s="64"/>
    </row>
    <row r="305" spans="6:6" ht="15" customHeight="1" x14ac:dyDescent="0.25">
      <c r="F305" s="64"/>
    </row>
    <row r="306" spans="6:6" ht="15" customHeight="1" x14ac:dyDescent="0.25">
      <c r="F306" s="64"/>
    </row>
    <row r="307" spans="6:6" ht="15" customHeight="1" x14ac:dyDescent="0.25">
      <c r="F307" s="64"/>
    </row>
    <row r="308" spans="6:6" ht="15" customHeight="1" x14ac:dyDescent="0.25">
      <c r="F308" s="64"/>
    </row>
    <row r="309" spans="6:6" ht="15" customHeight="1" x14ac:dyDescent="0.25">
      <c r="F309" s="64"/>
    </row>
    <row r="310" spans="6:6" ht="15" customHeight="1" x14ac:dyDescent="0.25">
      <c r="F310" s="64"/>
    </row>
    <row r="311" spans="6:6" ht="15" customHeight="1" x14ac:dyDescent="0.25">
      <c r="F311" s="64"/>
    </row>
    <row r="312" spans="6:6" ht="15" customHeight="1" x14ac:dyDescent="0.25">
      <c r="F312" s="64"/>
    </row>
    <row r="313" spans="6:6" ht="15" customHeight="1" x14ac:dyDescent="0.25">
      <c r="F313" s="64"/>
    </row>
    <row r="314" spans="6:6" ht="15" customHeight="1" x14ac:dyDescent="0.25">
      <c r="F314" s="64"/>
    </row>
    <row r="315" spans="6:6" ht="15" customHeight="1" x14ac:dyDescent="0.25">
      <c r="F315" s="64"/>
    </row>
    <row r="316" spans="6:6" ht="15" customHeight="1" x14ac:dyDescent="0.25">
      <c r="F316" s="64"/>
    </row>
    <row r="317" spans="6:6" ht="15" customHeight="1" x14ac:dyDescent="0.25">
      <c r="F317" s="64"/>
    </row>
    <row r="318" spans="6:6" ht="15" customHeight="1" x14ac:dyDescent="0.25">
      <c r="F318" s="64"/>
    </row>
    <row r="319" spans="6:6" ht="15" customHeight="1" x14ac:dyDescent="0.25">
      <c r="F319" s="64"/>
    </row>
    <row r="320" spans="6:6" ht="15" customHeight="1" x14ac:dyDescent="0.25">
      <c r="F320" s="64"/>
    </row>
    <row r="321" spans="6:6" ht="15" customHeight="1" x14ac:dyDescent="0.25">
      <c r="F321" s="64"/>
    </row>
    <row r="322" spans="6:6" ht="15" customHeight="1" x14ac:dyDescent="0.25">
      <c r="F322" s="64"/>
    </row>
    <row r="323" spans="6:6" ht="15" customHeight="1" x14ac:dyDescent="0.25">
      <c r="F323" s="64"/>
    </row>
    <row r="324" spans="6:6" ht="15" customHeight="1" x14ac:dyDescent="0.25">
      <c r="F324" s="64"/>
    </row>
    <row r="325" spans="6:6" ht="15" customHeight="1" x14ac:dyDescent="0.25">
      <c r="F325" s="64"/>
    </row>
    <row r="326" spans="6:6" ht="15" customHeight="1" x14ac:dyDescent="0.25">
      <c r="F326" s="64"/>
    </row>
    <row r="327" spans="6:6" ht="15" customHeight="1" x14ac:dyDescent="0.25">
      <c r="F327" s="64"/>
    </row>
    <row r="328" spans="6:6" ht="15" customHeight="1" x14ac:dyDescent="0.25">
      <c r="F328" s="64"/>
    </row>
    <row r="329" spans="6:6" ht="15" customHeight="1" x14ac:dyDescent="0.25">
      <c r="F329" s="64"/>
    </row>
    <row r="330" spans="6:6" ht="15" customHeight="1" x14ac:dyDescent="0.25">
      <c r="F330" s="64"/>
    </row>
    <row r="331" spans="6:6" ht="15" customHeight="1" x14ac:dyDescent="0.25">
      <c r="F331" s="64"/>
    </row>
    <row r="332" spans="6:6" ht="15" customHeight="1" x14ac:dyDescent="0.25">
      <c r="F332" s="64"/>
    </row>
    <row r="333" spans="6:6" ht="15" customHeight="1" x14ac:dyDescent="0.25">
      <c r="F333" s="64"/>
    </row>
    <row r="334" spans="6:6" ht="15" customHeight="1" x14ac:dyDescent="0.25">
      <c r="F334" s="64"/>
    </row>
    <row r="335" spans="6:6" ht="15" customHeight="1" x14ac:dyDescent="0.25">
      <c r="F335" s="64"/>
    </row>
    <row r="336" spans="6:6" ht="15" customHeight="1" x14ac:dyDescent="0.25">
      <c r="F336" s="64"/>
    </row>
    <row r="337" spans="6:6" ht="15" customHeight="1" x14ac:dyDescent="0.25">
      <c r="F337" s="64"/>
    </row>
    <row r="338" spans="6:6" ht="15" customHeight="1" x14ac:dyDescent="0.25">
      <c r="F338" s="64"/>
    </row>
    <row r="339" spans="6:6" ht="15" customHeight="1" x14ac:dyDescent="0.25">
      <c r="F339" s="64"/>
    </row>
    <row r="340" spans="6:6" ht="15" customHeight="1" x14ac:dyDescent="0.25">
      <c r="F340" s="64"/>
    </row>
    <row r="341" spans="6:6" ht="15" customHeight="1" x14ac:dyDescent="0.25">
      <c r="F341" s="64"/>
    </row>
    <row r="342" spans="6:6" ht="15" customHeight="1" x14ac:dyDescent="0.25">
      <c r="F342" s="64"/>
    </row>
    <row r="343" spans="6:6" ht="15" customHeight="1" x14ac:dyDescent="0.25">
      <c r="F343" s="64"/>
    </row>
    <row r="344" spans="6:6" ht="15" customHeight="1" x14ac:dyDescent="0.25">
      <c r="F344" s="64"/>
    </row>
    <row r="345" spans="6:6" ht="15" customHeight="1" x14ac:dyDescent="0.25">
      <c r="F345" s="64"/>
    </row>
    <row r="346" spans="6:6" ht="15" customHeight="1" x14ac:dyDescent="0.25">
      <c r="F346" s="64"/>
    </row>
    <row r="347" spans="6:6" ht="15" customHeight="1" x14ac:dyDescent="0.25">
      <c r="F347" s="64"/>
    </row>
    <row r="348" spans="6:6" ht="15" customHeight="1" x14ac:dyDescent="0.25">
      <c r="F348" s="64"/>
    </row>
    <row r="349" spans="6:6" ht="15" customHeight="1" x14ac:dyDescent="0.25">
      <c r="F349" s="64"/>
    </row>
    <row r="350" spans="6:6" ht="15" customHeight="1" x14ac:dyDescent="0.25">
      <c r="F350" s="64"/>
    </row>
    <row r="351" spans="6:6" ht="15" customHeight="1" x14ac:dyDescent="0.25">
      <c r="F351" s="64"/>
    </row>
    <row r="352" spans="6:6" ht="15" customHeight="1" x14ac:dyDescent="0.25">
      <c r="F352" s="64"/>
    </row>
    <row r="353" spans="6:6" ht="15" customHeight="1" x14ac:dyDescent="0.25">
      <c r="F353" s="64"/>
    </row>
    <row r="354" spans="6:6" ht="15" customHeight="1" x14ac:dyDescent="0.25">
      <c r="F354" s="64"/>
    </row>
    <row r="355" spans="6:6" ht="15" customHeight="1" x14ac:dyDescent="0.25">
      <c r="F355" s="64"/>
    </row>
    <row r="356" spans="6:6" ht="15" customHeight="1" x14ac:dyDescent="0.25">
      <c r="F356" s="64"/>
    </row>
    <row r="357" spans="6:6" ht="15" customHeight="1" x14ac:dyDescent="0.25">
      <c r="F357" s="64"/>
    </row>
    <row r="358" spans="6:6" ht="15" customHeight="1" x14ac:dyDescent="0.25">
      <c r="F358" s="64"/>
    </row>
    <row r="359" spans="6:6" ht="15" customHeight="1" x14ac:dyDescent="0.25">
      <c r="F359" s="64"/>
    </row>
    <row r="360" spans="6:6" ht="15" customHeight="1" x14ac:dyDescent="0.25">
      <c r="F360" s="64"/>
    </row>
    <row r="361" spans="6:6" ht="15" customHeight="1" x14ac:dyDescent="0.25">
      <c r="F361" s="64"/>
    </row>
    <row r="362" spans="6:6" ht="15" customHeight="1" x14ac:dyDescent="0.25">
      <c r="F362" s="64"/>
    </row>
    <row r="363" spans="6:6" ht="15" customHeight="1" x14ac:dyDescent="0.25">
      <c r="F363" s="64"/>
    </row>
    <row r="364" spans="6:6" ht="15" customHeight="1" x14ac:dyDescent="0.25">
      <c r="F364" s="64"/>
    </row>
    <row r="365" spans="6:6" ht="15" customHeight="1" x14ac:dyDescent="0.25">
      <c r="F365" s="64"/>
    </row>
    <row r="366" spans="6:6" ht="15" customHeight="1" x14ac:dyDescent="0.25">
      <c r="F366" s="64"/>
    </row>
    <row r="367" spans="6:6" ht="15" customHeight="1" x14ac:dyDescent="0.25">
      <c r="F367" s="64"/>
    </row>
    <row r="368" spans="6:6" ht="15" customHeight="1" x14ac:dyDescent="0.25">
      <c r="F368" s="64"/>
    </row>
    <row r="369" spans="6:6" ht="15" customHeight="1" x14ac:dyDescent="0.25">
      <c r="F369" s="64"/>
    </row>
    <row r="370" spans="6:6" ht="15" customHeight="1" x14ac:dyDescent="0.25">
      <c r="F370" s="64"/>
    </row>
    <row r="371" spans="6:6" ht="15" customHeight="1" x14ac:dyDescent="0.25">
      <c r="F371" s="64"/>
    </row>
    <row r="372" spans="6:6" ht="15" customHeight="1" x14ac:dyDescent="0.25">
      <c r="F372" s="64"/>
    </row>
    <row r="373" spans="6:6" ht="15" customHeight="1" x14ac:dyDescent="0.25">
      <c r="F373" s="64"/>
    </row>
    <row r="374" spans="6:6" ht="15" customHeight="1" x14ac:dyDescent="0.25">
      <c r="F374" s="64"/>
    </row>
    <row r="375" spans="6:6" ht="15" customHeight="1" x14ac:dyDescent="0.25">
      <c r="F375" s="64"/>
    </row>
    <row r="376" spans="6:6" ht="15" customHeight="1" x14ac:dyDescent="0.25">
      <c r="F376" s="64"/>
    </row>
    <row r="377" spans="6:6" ht="15" customHeight="1" x14ac:dyDescent="0.25">
      <c r="F377" s="64"/>
    </row>
    <row r="378" spans="6:6" ht="15" customHeight="1" x14ac:dyDescent="0.25">
      <c r="F378" s="64"/>
    </row>
    <row r="379" spans="6:6" ht="15" customHeight="1" x14ac:dyDescent="0.25">
      <c r="F379" s="64"/>
    </row>
    <row r="380" spans="6:6" ht="15" customHeight="1" x14ac:dyDescent="0.25">
      <c r="F380" s="64"/>
    </row>
    <row r="381" spans="6:6" ht="15" customHeight="1" x14ac:dyDescent="0.25">
      <c r="F381" s="64"/>
    </row>
    <row r="382" spans="6:6" ht="15" customHeight="1" x14ac:dyDescent="0.25">
      <c r="F382" s="64"/>
    </row>
    <row r="383" spans="6:6" ht="15" customHeight="1" x14ac:dyDescent="0.25">
      <c r="F383" s="64"/>
    </row>
    <row r="384" spans="6:6" ht="15" customHeight="1" x14ac:dyDescent="0.25">
      <c r="F384" s="64"/>
    </row>
    <row r="385" spans="6:6" ht="15" customHeight="1" x14ac:dyDescent="0.25">
      <c r="F385" s="64"/>
    </row>
    <row r="386" spans="6:6" ht="15" customHeight="1" x14ac:dyDescent="0.25">
      <c r="F386" s="64"/>
    </row>
    <row r="387" spans="6:6" ht="15" customHeight="1" x14ac:dyDescent="0.25">
      <c r="F387" s="64"/>
    </row>
    <row r="388" spans="6:6" ht="15" customHeight="1" x14ac:dyDescent="0.25">
      <c r="F388" s="64"/>
    </row>
    <row r="389" spans="6:6" ht="15" customHeight="1" x14ac:dyDescent="0.25">
      <c r="F389" s="64"/>
    </row>
    <row r="390" spans="6:6" ht="15" customHeight="1" x14ac:dyDescent="0.25">
      <c r="F390" s="64"/>
    </row>
    <row r="391" spans="6:6" ht="15" customHeight="1" x14ac:dyDescent="0.25">
      <c r="F391" s="64"/>
    </row>
    <row r="392" spans="6:6" ht="15" customHeight="1" x14ac:dyDescent="0.25">
      <c r="F392" s="64"/>
    </row>
    <row r="393" spans="6:6" ht="15" customHeight="1" x14ac:dyDescent="0.25">
      <c r="F393" s="64"/>
    </row>
    <row r="394" spans="6:6" ht="15" customHeight="1" x14ac:dyDescent="0.25">
      <c r="F394" s="64"/>
    </row>
    <row r="395" spans="6:6" ht="15" customHeight="1" x14ac:dyDescent="0.25">
      <c r="F395" s="64"/>
    </row>
    <row r="396" spans="6:6" ht="15" customHeight="1" x14ac:dyDescent="0.25">
      <c r="F396" s="64"/>
    </row>
    <row r="397" spans="6:6" ht="15" customHeight="1" x14ac:dyDescent="0.25">
      <c r="F397" s="64"/>
    </row>
    <row r="398" spans="6:6" ht="15" customHeight="1" x14ac:dyDescent="0.25">
      <c r="F398" s="64"/>
    </row>
    <row r="399" spans="6:6" ht="15" customHeight="1" x14ac:dyDescent="0.25">
      <c r="F399" s="64"/>
    </row>
    <row r="400" spans="6:6" ht="15" customHeight="1" x14ac:dyDescent="0.25">
      <c r="F400" s="64"/>
    </row>
    <row r="401" spans="6:6" ht="15" customHeight="1" x14ac:dyDescent="0.25">
      <c r="F401" s="64"/>
    </row>
    <row r="402" spans="6:6" ht="15" customHeight="1" x14ac:dyDescent="0.25">
      <c r="F402" s="64"/>
    </row>
    <row r="403" spans="6:6" ht="15" customHeight="1" x14ac:dyDescent="0.25">
      <c r="F403" s="64"/>
    </row>
    <row r="404" spans="6:6" ht="15" customHeight="1" x14ac:dyDescent="0.25">
      <c r="F404" s="64"/>
    </row>
    <row r="405" spans="6:6" ht="15" customHeight="1" x14ac:dyDescent="0.25">
      <c r="F405" s="64"/>
    </row>
    <row r="406" spans="6:6" ht="15" customHeight="1" x14ac:dyDescent="0.25">
      <c r="F406" s="64"/>
    </row>
    <row r="407" spans="6:6" ht="15" customHeight="1" x14ac:dyDescent="0.25">
      <c r="F407" s="64"/>
    </row>
    <row r="408" spans="6:6" ht="15" customHeight="1" x14ac:dyDescent="0.25">
      <c r="F408" s="64"/>
    </row>
    <row r="409" spans="6:6" ht="15" customHeight="1" x14ac:dyDescent="0.25">
      <c r="F409" s="64"/>
    </row>
    <row r="410" spans="6:6" ht="15" customHeight="1" x14ac:dyDescent="0.25">
      <c r="F410" s="64"/>
    </row>
    <row r="411" spans="6:6" ht="15" customHeight="1" x14ac:dyDescent="0.25">
      <c r="F411" s="64"/>
    </row>
    <row r="412" spans="6:6" ht="15" customHeight="1" x14ac:dyDescent="0.25">
      <c r="F412" s="64"/>
    </row>
    <row r="413" spans="6:6" ht="15" customHeight="1" x14ac:dyDescent="0.25">
      <c r="F413" s="64"/>
    </row>
    <row r="414" spans="6:6" ht="15" customHeight="1" x14ac:dyDescent="0.25">
      <c r="F414" s="64"/>
    </row>
    <row r="415" spans="6:6" ht="15" customHeight="1" x14ac:dyDescent="0.25">
      <c r="F415" s="64"/>
    </row>
    <row r="416" spans="6:6" ht="15" customHeight="1" x14ac:dyDescent="0.25">
      <c r="F416" s="64"/>
    </row>
    <row r="417" spans="6:6" ht="15" customHeight="1" x14ac:dyDescent="0.25">
      <c r="F417" s="64"/>
    </row>
    <row r="418" spans="6:6" ht="15" customHeight="1" x14ac:dyDescent="0.25">
      <c r="F418" s="64"/>
    </row>
    <row r="419" spans="6:6" ht="15" customHeight="1" x14ac:dyDescent="0.25">
      <c r="F419" s="64"/>
    </row>
    <row r="420" spans="6:6" ht="15" customHeight="1" x14ac:dyDescent="0.25">
      <c r="F420" s="64"/>
    </row>
    <row r="421" spans="6:6" ht="15" customHeight="1" x14ac:dyDescent="0.25">
      <c r="F421" s="64"/>
    </row>
    <row r="422" spans="6:6" ht="15" customHeight="1" x14ac:dyDescent="0.25">
      <c r="F422" s="64"/>
    </row>
    <row r="423" spans="6:6" ht="15" customHeight="1" x14ac:dyDescent="0.25">
      <c r="F423" s="64"/>
    </row>
    <row r="424" spans="6:6" ht="15" customHeight="1" x14ac:dyDescent="0.25">
      <c r="F424" s="64"/>
    </row>
    <row r="425" spans="6:6" ht="15" customHeight="1" x14ac:dyDescent="0.25">
      <c r="F425" s="64"/>
    </row>
    <row r="426" spans="6:6" ht="15" customHeight="1" x14ac:dyDescent="0.25">
      <c r="F426" s="64"/>
    </row>
    <row r="427" spans="6:6" ht="15" customHeight="1" x14ac:dyDescent="0.25">
      <c r="F427" s="64"/>
    </row>
    <row r="428" spans="6:6" ht="15" customHeight="1" x14ac:dyDescent="0.25">
      <c r="F428" s="64"/>
    </row>
    <row r="429" spans="6:6" ht="15" customHeight="1" x14ac:dyDescent="0.25">
      <c r="F429" s="64"/>
    </row>
    <row r="430" spans="6:6" ht="15" customHeight="1" x14ac:dyDescent="0.25">
      <c r="F430" s="64"/>
    </row>
    <row r="431" spans="6:6" ht="15" customHeight="1" x14ac:dyDescent="0.25">
      <c r="F431" s="64"/>
    </row>
    <row r="432" spans="6:6" ht="15" customHeight="1" x14ac:dyDescent="0.25">
      <c r="F432" s="64"/>
    </row>
    <row r="433" spans="6:6" ht="15" customHeight="1" x14ac:dyDescent="0.25">
      <c r="F433" s="64"/>
    </row>
    <row r="434" spans="6:6" ht="15" customHeight="1" x14ac:dyDescent="0.25">
      <c r="F434" s="64"/>
    </row>
    <row r="435" spans="6:6" ht="15" customHeight="1" x14ac:dyDescent="0.25">
      <c r="F435" s="64"/>
    </row>
    <row r="436" spans="6:6" ht="15" customHeight="1" x14ac:dyDescent="0.25">
      <c r="F436" s="64"/>
    </row>
    <row r="437" spans="6:6" ht="15" customHeight="1" x14ac:dyDescent="0.25">
      <c r="F437" s="64"/>
    </row>
    <row r="438" spans="6:6" ht="15" customHeight="1" x14ac:dyDescent="0.25">
      <c r="F438" s="64"/>
    </row>
    <row r="439" spans="6:6" ht="15" customHeight="1" x14ac:dyDescent="0.25">
      <c r="F439" s="64"/>
    </row>
    <row r="440" spans="6:6" ht="15" customHeight="1" x14ac:dyDescent="0.25">
      <c r="F440" s="64"/>
    </row>
    <row r="441" spans="6:6" ht="15" customHeight="1" x14ac:dyDescent="0.25">
      <c r="F441" s="64"/>
    </row>
    <row r="442" spans="6:6" ht="15" customHeight="1" x14ac:dyDescent="0.25">
      <c r="F442" s="64"/>
    </row>
    <row r="443" spans="6:6" ht="15" customHeight="1" x14ac:dyDescent="0.25">
      <c r="F443" s="64"/>
    </row>
    <row r="444" spans="6:6" ht="15" customHeight="1" x14ac:dyDescent="0.25">
      <c r="F444" s="64"/>
    </row>
    <row r="445" spans="6:6" ht="15" customHeight="1" x14ac:dyDescent="0.25">
      <c r="F445" s="64"/>
    </row>
    <row r="446" spans="6:6" ht="15" customHeight="1" x14ac:dyDescent="0.25">
      <c r="F446" s="64"/>
    </row>
    <row r="447" spans="6:6" ht="15" customHeight="1" x14ac:dyDescent="0.25">
      <c r="F447" s="64"/>
    </row>
    <row r="448" spans="6:6" ht="15" customHeight="1" x14ac:dyDescent="0.25">
      <c r="F448" s="64"/>
    </row>
    <row r="449" spans="6:6" ht="15" customHeight="1" x14ac:dyDescent="0.25">
      <c r="F449" s="64"/>
    </row>
    <row r="450" spans="6:6" ht="15" customHeight="1" x14ac:dyDescent="0.25">
      <c r="F450" s="64"/>
    </row>
    <row r="451" spans="6:6" ht="15" customHeight="1" x14ac:dyDescent="0.25">
      <c r="F451" s="64"/>
    </row>
    <row r="452" spans="6:6" ht="15" customHeight="1" x14ac:dyDescent="0.25">
      <c r="F452" s="64"/>
    </row>
    <row r="453" spans="6:6" ht="15" customHeight="1" x14ac:dyDescent="0.25">
      <c r="F453" s="64"/>
    </row>
    <row r="454" spans="6:6" ht="15" customHeight="1" x14ac:dyDescent="0.25">
      <c r="F454" s="64"/>
    </row>
    <row r="455" spans="6:6" ht="15" customHeight="1" x14ac:dyDescent="0.25">
      <c r="F455" s="64"/>
    </row>
    <row r="456" spans="6:6" ht="15" customHeight="1" x14ac:dyDescent="0.25">
      <c r="F456" s="64"/>
    </row>
    <row r="457" spans="6:6" ht="15" customHeight="1" x14ac:dyDescent="0.25">
      <c r="F457" s="64"/>
    </row>
    <row r="458" spans="6:6" ht="15" customHeight="1" x14ac:dyDescent="0.25">
      <c r="F458" s="64"/>
    </row>
    <row r="459" spans="6:6" ht="15" customHeight="1" x14ac:dyDescent="0.25">
      <c r="F459" s="64"/>
    </row>
    <row r="460" spans="6:6" ht="15" customHeight="1" x14ac:dyDescent="0.25">
      <c r="F460" s="64"/>
    </row>
    <row r="461" spans="6:6" ht="15" customHeight="1" x14ac:dyDescent="0.25">
      <c r="F461" s="64"/>
    </row>
    <row r="462" spans="6:6" ht="15" customHeight="1" x14ac:dyDescent="0.25">
      <c r="F462" s="64"/>
    </row>
    <row r="463" spans="6:6" ht="15" customHeight="1" x14ac:dyDescent="0.25">
      <c r="F463" s="64"/>
    </row>
    <row r="464" spans="6:6" ht="15" customHeight="1" x14ac:dyDescent="0.25">
      <c r="F464" s="64"/>
    </row>
    <row r="465" spans="6:6" ht="15" customHeight="1" x14ac:dyDescent="0.25">
      <c r="F465" s="64"/>
    </row>
    <row r="466" spans="6:6" ht="15" customHeight="1" x14ac:dyDescent="0.25">
      <c r="F466" s="64"/>
    </row>
    <row r="467" spans="6:6" ht="15" customHeight="1" x14ac:dyDescent="0.25">
      <c r="F467" s="64"/>
    </row>
    <row r="468" spans="6:6" ht="15" customHeight="1" x14ac:dyDescent="0.25">
      <c r="F468" s="64"/>
    </row>
    <row r="469" spans="6:6" ht="15" customHeight="1" x14ac:dyDescent="0.25">
      <c r="F469" s="64"/>
    </row>
    <row r="470" spans="6:6" ht="15" customHeight="1" x14ac:dyDescent="0.25">
      <c r="F470" s="64"/>
    </row>
    <row r="471" spans="6:6" ht="15" customHeight="1" x14ac:dyDescent="0.25">
      <c r="F471" s="64"/>
    </row>
    <row r="472" spans="6:6" ht="15" customHeight="1" x14ac:dyDescent="0.25">
      <c r="F472" s="64"/>
    </row>
    <row r="473" spans="6:6" ht="15" customHeight="1" x14ac:dyDescent="0.25">
      <c r="F473" s="64"/>
    </row>
    <row r="474" spans="6:6" ht="15" customHeight="1" x14ac:dyDescent="0.25">
      <c r="F474" s="64"/>
    </row>
    <row r="475" spans="6:6" ht="15" customHeight="1" x14ac:dyDescent="0.25">
      <c r="F475" s="64"/>
    </row>
    <row r="476" spans="6:6" ht="15" customHeight="1" x14ac:dyDescent="0.25">
      <c r="F476" s="64"/>
    </row>
    <row r="477" spans="6:6" ht="15" customHeight="1" x14ac:dyDescent="0.25">
      <c r="F477" s="64"/>
    </row>
    <row r="478" spans="6:6" ht="15" customHeight="1" x14ac:dyDescent="0.25">
      <c r="F478" s="64"/>
    </row>
    <row r="479" spans="6:6" ht="15" customHeight="1" x14ac:dyDescent="0.25">
      <c r="F479" s="64"/>
    </row>
    <row r="480" spans="6:6" ht="15" customHeight="1" x14ac:dyDescent="0.25">
      <c r="F480" s="64"/>
    </row>
    <row r="481" spans="6:6" ht="15" customHeight="1" x14ac:dyDescent="0.25">
      <c r="F481" s="64"/>
    </row>
    <row r="482" spans="6:6" ht="15" customHeight="1" x14ac:dyDescent="0.25">
      <c r="F482" s="64"/>
    </row>
    <row r="483" spans="6:6" ht="15" customHeight="1" x14ac:dyDescent="0.25">
      <c r="F483" s="64"/>
    </row>
    <row r="484" spans="6:6" ht="15" customHeight="1" x14ac:dyDescent="0.25">
      <c r="F484" s="64"/>
    </row>
    <row r="485" spans="6:6" ht="15" customHeight="1" x14ac:dyDescent="0.25">
      <c r="F485" s="64"/>
    </row>
    <row r="486" spans="6:6" ht="15" customHeight="1" x14ac:dyDescent="0.25">
      <c r="F486" s="64"/>
    </row>
    <row r="487" spans="6:6" ht="15" customHeight="1" x14ac:dyDescent="0.25">
      <c r="F487" s="64"/>
    </row>
    <row r="488" spans="6:6" ht="15" customHeight="1" x14ac:dyDescent="0.25">
      <c r="F488" s="64"/>
    </row>
    <row r="489" spans="6:6" ht="15" customHeight="1" x14ac:dyDescent="0.25">
      <c r="F489" s="64"/>
    </row>
    <row r="490" spans="6:6" ht="15" customHeight="1" x14ac:dyDescent="0.25">
      <c r="F490" s="64"/>
    </row>
    <row r="491" spans="6:6" ht="15" customHeight="1" x14ac:dyDescent="0.25">
      <c r="F491" s="64"/>
    </row>
    <row r="492" spans="6:6" ht="15" customHeight="1" x14ac:dyDescent="0.25">
      <c r="F492" s="64"/>
    </row>
    <row r="493" spans="6:6" ht="15" customHeight="1" x14ac:dyDescent="0.25">
      <c r="F493" s="64"/>
    </row>
    <row r="494" spans="6:6" ht="15" customHeight="1" x14ac:dyDescent="0.25">
      <c r="F494" s="64"/>
    </row>
    <row r="495" spans="6:6" ht="15" customHeight="1" x14ac:dyDescent="0.25">
      <c r="F495" s="64"/>
    </row>
    <row r="496" spans="6:6" ht="15" customHeight="1" x14ac:dyDescent="0.25">
      <c r="F496" s="64"/>
    </row>
    <row r="497" spans="6:6" ht="15" customHeight="1" x14ac:dyDescent="0.25">
      <c r="F497" s="64"/>
    </row>
    <row r="498" spans="6:6" ht="15" customHeight="1" x14ac:dyDescent="0.25">
      <c r="F498" s="64"/>
    </row>
    <row r="499" spans="6:6" ht="15" customHeight="1" x14ac:dyDescent="0.25">
      <c r="F499" s="64"/>
    </row>
    <row r="500" spans="6:6" ht="15" customHeight="1" x14ac:dyDescent="0.25">
      <c r="F500" s="64"/>
    </row>
    <row r="501" spans="6:6" ht="15" customHeight="1" x14ac:dyDescent="0.25">
      <c r="F501" s="64"/>
    </row>
    <row r="502" spans="6:6" ht="15" customHeight="1" x14ac:dyDescent="0.25">
      <c r="F502" s="64"/>
    </row>
    <row r="503" spans="6:6" ht="15" customHeight="1" x14ac:dyDescent="0.25">
      <c r="F503" s="64"/>
    </row>
    <row r="504" spans="6:6" ht="15" customHeight="1" x14ac:dyDescent="0.25">
      <c r="F504" s="64"/>
    </row>
    <row r="505" spans="6:6" ht="15" customHeight="1" x14ac:dyDescent="0.25">
      <c r="F505" s="64"/>
    </row>
    <row r="506" spans="6:6" ht="15" customHeight="1" x14ac:dyDescent="0.25">
      <c r="F506" s="64"/>
    </row>
    <row r="507" spans="6:6" ht="15" customHeight="1" x14ac:dyDescent="0.25">
      <c r="F507" s="64"/>
    </row>
    <row r="508" spans="6:6" ht="15" customHeight="1" x14ac:dyDescent="0.25">
      <c r="F508" s="64"/>
    </row>
    <row r="509" spans="6:6" ht="15" customHeight="1" x14ac:dyDescent="0.25">
      <c r="F509" s="64"/>
    </row>
    <row r="510" spans="6:6" ht="15" customHeight="1" x14ac:dyDescent="0.25">
      <c r="F510" s="64"/>
    </row>
    <row r="511" spans="6:6" ht="15" customHeight="1" x14ac:dyDescent="0.25">
      <c r="F511" s="64"/>
    </row>
    <row r="512" spans="6:6" ht="15" customHeight="1" x14ac:dyDescent="0.25">
      <c r="F512" s="64"/>
    </row>
    <row r="513" spans="6:6" ht="15" customHeight="1" x14ac:dyDescent="0.25">
      <c r="F513" s="64"/>
    </row>
    <row r="514" spans="6:6" ht="15" customHeight="1" x14ac:dyDescent="0.25">
      <c r="F514" s="64"/>
    </row>
    <row r="515" spans="6:6" ht="15" customHeight="1" x14ac:dyDescent="0.25">
      <c r="F515" s="64"/>
    </row>
    <row r="516" spans="6:6" ht="15" customHeight="1" x14ac:dyDescent="0.25">
      <c r="F516" s="64"/>
    </row>
    <row r="517" spans="6:6" ht="15" customHeight="1" x14ac:dyDescent="0.25">
      <c r="F517" s="64"/>
    </row>
    <row r="518" spans="6:6" ht="15" customHeight="1" x14ac:dyDescent="0.25">
      <c r="F518" s="64"/>
    </row>
    <row r="519" spans="6:6" ht="15" customHeight="1" x14ac:dyDescent="0.25">
      <c r="F519" s="64"/>
    </row>
    <row r="520" spans="6:6" ht="15" customHeight="1" x14ac:dyDescent="0.25">
      <c r="F520" s="64"/>
    </row>
    <row r="521" spans="6:6" ht="15" customHeight="1" x14ac:dyDescent="0.25">
      <c r="F521" s="64"/>
    </row>
    <row r="522" spans="6:6" ht="15" customHeight="1" x14ac:dyDescent="0.25">
      <c r="F522" s="64"/>
    </row>
    <row r="523" spans="6:6" ht="15" customHeight="1" x14ac:dyDescent="0.25">
      <c r="F523" s="64"/>
    </row>
    <row r="524" spans="6:6" ht="15" customHeight="1" x14ac:dyDescent="0.25">
      <c r="F524" s="64"/>
    </row>
    <row r="525" spans="6:6" ht="15" customHeight="1" x14ac:dyDescent="0.25">
      <c r="F525" s="64"/>
    </row>
    <row r="526" spans="6:6" ht="15" customHeight="1" x14ac:dyDescent="0.25">
      <c r="F526" s="64"/>
    </row>
    <row r="527" spans="6:6" ht="15" customHeight="1" x14ac:dyDescent="0.25">
      <c r="F527" s="64"/>
    </row>
    <row r="528" spans="6:6" ht="15" customHeight="1" x14ac:dyDescent="0.25">
      <c r="F528" s="64"/>
    </row>
    <row r="529" spans="6:6" ht="15" customHeight="1" x14ac:dyDescent="0.25">
      <c r="F529" s="64"/>
    </row>
    <row r="530" spans="6:6" ht="15" customHeight="1" x14ac:dyDescent="0.25">
      <c r="F530" s="64"/>
    </row>
    <row r="531" spans="6:6" ht="15" customHeight="1" x14ac:dyDescent="0.25">
      <c r="F531" s="64"/>
    </row>
    <row r="532" spans="6:6" ht="15" customHeight="1" x14ac:dyDescent="0.25">
      <c r="F532" s="64"/>
    </row>
    <row r="533" spans="6:6" ht="15" customHeight="1" x14ac:dyDescent="0.25">
      <c r="F533" s="64"/>
    </row>
    <row r="534" spans="6:6" ht="15" customHeight="1" x14ac:dyDescent="0.25">
      <c r="F534" s="64"/>
    </row>
    <row r="535" spans="6:6" ht="15" customHeight="1" x14ac:dyDescent="0.25">
      <c r="F535" s="64"/>
    </row>
    <row r="536" spans="6:6" ht="15" customHeight="1" x14ac:dyDescent="0.25">
      <c r="F536" s="64"/>
    </row>
    <row r="537" spans="6:6" ht="15" customHeight="1" x14ac:dyDescent="0.25">
      <c r="F537" s="64"/>
    </row>
    <row r="538" spans="6:6" ht="15" customHeight="1" x14ac:dyDescent="0.25">
      <c r="F538" s="64"/>
    </row>
    <row r="539" spans="6:6" ht="15" customHeight="1" x14ac:dyDescent="0.25">
      <c r="F539" s="64"/>
    </row>
    <row r="540" spans="6:6" ht="15" customHeight="1" x14ac:dyDescent="0.25">
      <c r="F540" s="64"/>
    </row>
    <row r="541" spans="6:6" ht="15" customHeight="1" x14ac:dyDescent="0.25">
      <c r="F541" s="64"/>
    </row>
    <row r="542" spans="6:6" ht="15" customHeight="1" x14ac:dyDescent="0.25">
      <c r="F542" s="64"/>
    </row>
    <row r="543" spans="6:6" ht="15" customHeight="1" x14ac:dyDescent="0.25">
      <c r="F543" s="64"/>
    </row>
    <row r="544" spans="6:6" ht="15" customHeight="1" x14ac:dyDescent="0.25">
      <c r="F544" s="64"/>
    </row>
    <row r="545" spans="6:6" ht="15" customHeight="1" x14ac:dyDescent="0.25">
      <c r="F545" s="64"/>
    </row>
    <row r="546" spans="6:6" ht="15" customHeight="1" x14ac:dyDescent="0.25">
      <c r="F546" s="64"/>
    </row>
    <row r="547" spans="6:6" ht="15" customHeight="1" x14ac:dyDescent="0.25">
      <c r="F547" s="64"/>
    </row>
    <row r="548" spans="6:6" ht="15" customHeight="1" x14ac:dyDescent="0.25">
      <c r="F548" s="64"/>
    </row>
    <row r="549" spans="6:6" ht="15" customHeight="1" x14ac:dyDescent="0.25">
      <c r="F549" s="64"/>
    </row>
    <row r="550" spans="6:6" ht="15" customHeight="1" x14ac:dyDescent="0.25">
      <c r="F550" s="64"/>
    </row>
    <row r="551" spans="6:6" ht="15" customHeight="1" x14ac:dyDescent="0.25">
      <c r="F551" s="64"/>
    </row>
    <row r="552" spans="6:6" ht="15" customHeight="1" x14ac:dyDescent="0.25">
      <c r="F552" s="64"/>
    </row>
    <row r="553" spans="6:6" ht="15" customHeight="1" x14ac:dyDescent="0.25">
      <c r="F553" s="64"/>
    </row>
    <row r="554" spans="6:6" ht="15" customHeight="1" x14ac:dyDescent="0.25">
      <c r="F554" s="64"/>
    </row>
    <row r="555" spans="6:6" ht="15" customHeight="1" x14ac:dyDescent="0.25">
      <c r="F555" s="64"/>
    </row>
    <row r="556" spans="6:6" ht="15" customHeight="1" x14ac:dyDescent="0.25">
      <c r="F556" s="64"/>
    </row>
    <row r="557" spans="6:6" ht="15" customHeight="1" x14ac:dyDescent="0.25">
      <c r="F557" s="64"/>
    </row>
    <row r="558" spans="6:6" ht="15" customHeight="1" x14ac:dyDescent="0.25">
      <c r="F558" s="64"/>
    </row>
    <row r="559" spans="6:6" ht="15" customHeight="1" x14ac:dyDescent="0.25">
      <c r="F559" s="64"/>
    </row>
    <row r="560" spans="6:6" ht="15" customHeight="1" x14ac:dyDescent="0.25">
      <c r="F560" s="64"/>
    </row>
    <row r="561" spans="6:6" ht="15" customHeight="1" x14ac:dyDescent="0.25">
      <c r="F561" s="64"/>
    </row>
    <row r="562" spans="6:6" ht="15" customHeight="1" x14ac:dyDescent="0.25">
      <c r="F562" s="64"/>
    </row>
    <row r="563" spans="6:6" ht="15" customHeight="1" x14ac:dyDescent="0.25">
      <c r="F563" s="64"/>
    </row>
    <row r="564" spans="6:6" ht="15" customHeight="1" x14ac:dyDescent="0.25">
      <c r="F564" s="64"/>
    </row>
    <row r="565" spans="6:6" ht="15" customHeight="1" x14ac:dyDescent="0.25">
      <c r="F565" s="64"/>
    </row>
    <row r="566" spans="6:6" ht="15" customHeight="1" x14ac:dyDescent="0.25">
      <c r="F566" s="64"/>
    </row>
    <row r="567" spans="6:6" ht="15" customHeight="1" x14ac:dyDescent="0.25">
      <c r="F567" s="64"/>
    </row>
    <row r="568" spans="6:6" ht="15" customHeight="1" x14ac:dyDescent="0.25">
      <c r="F568" s="64"/>
    </row>
    <row r="569" spans="6:6" ht="15" customHeight="1" x14ac:dyDescent="0.25">
      <c r="F569" s="64"/>
    </row>
    <row r="570" spans="6:6" ht="15" customHeight="1" x14ac:dyDescent="0.25">
      <c r="F570" s="64"/>
    </row>
    <row r="571" spans="6:6" ht="15" customHeight="1" x14ac:dyDescent="0.25">
      <c r="F571" s="64"/>
    </row>
    <row r="572" spans="6:6" ht="15" customHeight="1" x14ac:dyDescent="0.25">
      <c r="F572" s="64"/>
    </row>
    <row r="573" spans="6:6" ht="15" customHeight="1" x14ac:dyDescent="0.25">
      <c r="F573" s="64"/>
    </row>
    <row r="574" spans="6:6" ht="15" customHeight="1" x14ac:dyDescent="0.25">
      <c r="F574" s="64"/>
    </row>
    <row r="575" spans="6:6" ht="15" customHeight="1" x14ac:dyDescent="0.25">
      <c r="F575" s="64"/>
    </row>
    <row r="576" spans="6:6" ht="15" customHeight="1" x14ac:dyDescent="0.25">
      <c r="F576" s="64"/>
    </row>
    <row r="577" spans="6:6" ht="15" customHeight="1" x14ac:dyDescent="0.25">
      <c r="F577" s="64"/>
    </row>
    <row r="578" spans="6:6" ht="15" customHeight="1" x14ac:dyDescent="0.25">
      <c r="F578" s="64"/>
    </row>
    <row r="579" spans="6:6" ht="15" customHeight="1" x14ac:dyDescent="0.25">
      <c r="F579" s="64"/>
    </row>
    <row r="580" spans="6:6" ht="15" customHeight="1" x14ac:dyDescent="0.25">
      <c r="F580" s="64"/>
    </row>
    <row r="581" spans="6:6" ht="15" customHeight="1" x14ac:dyDescent="0.25">
      <c r="F581" s="64"/>
    </row>
    <row r="582" spans="6:6" ht="15" customHeight="1" x14ac:dyDescent="0.25">
      <c r="F582" s="64"/>
    </row>
    <row r="583" spans="6:6" ht="15" customHeight="1" x14ac:dyDescent="0.25">
      <c r="F583" s="64"/>
    </row>
    <row r="584" spans="6:6" ht="15" customHeight="1" x14ac:dyDescent="0.25">
      <c r="F584" s="64"/>
    </row>
    <row r="585" spans="6:6" ht="15" customHeight="1" x14ac:dyDescent="0.25">
      <c r="F585" s="64"/>
    </row>
    <row r="586" spans="6:6" ht="15" customHeight="1" x14ac:dyDescent="0.25">
      <c r="F586" s="64"/>
    </row>
    <row r="587" spans="6:6" ht="15" customHeight="1" x14ac:dyDescent="0.25">
      <c r="F587" s="64"/>
    </row>
    <row r="588" spans="6:6" ht="15" customHeight="1" x14ac:dyDescent="0.25">
      <c r="F588" s="64"/>
    </row>
    <row r="589" spans="6:6" ht="15" customHeight="1" x14ac:dyDescent="0.25">
      <c r="F589" s="64"/>
    </row>
    <row r="590" spans="6:6" ht="15" customHeight="1" x14ac:dyDescent="0.25">
      <c r="F590" s="64"/>
    </row>
    <row r="591" spans="6:6" ht="15" customHeight="1" x14ac:dyDescent="0.25">
      <c r="F591" s="64"/>
    </row>
    <row r="592" spans="6:6" ht="15" customHeight="1" x14ac:dyDescent="0.25">
      <c r="F592" s="64"/>
    </row>
    <row r="593" spans="6:6" ht="15" customHeight="1" x14ac:dyDescent="0.25">
      <c r="F593" s="64"/>
    </row>
    <row r="594" spans="6:6" ht="15" customHeight="1" x14ac:dyDescent="0.25">
      <c r="F594" s="64"/>
    </row>
    <row r="595" spans="6:6" ht="15" customHeight="1" x14ac:dyDescent="0.25">
      <c r="F595" s="64"/>
    </row>
    <row r="596" spans="6:6" ht="15" customHeight="1" x14ac:dyDescent="0.25">
      <c r="F596" s="64"/>
    </row>
    <row r="597" spans="6:6" ht="15" customHeight="1" x14ac:dyDescent="0.25">
      <c r="F597" s="64"/>
    </row>
    <row r="598" spans="6:6" ht="15" customHeight="1" x14ac:dyDescent="0.25">
      <c r="F598" s="64"/>
    </row>
    <row r="599" spans="6:6" ht="15" customHeight="1" x14ac:dyDescent="0.25">
      <c r="F599" s="64"/>
    </row>
    <row r="600" spans="6:6" ht="15" customHeight="1" x14ac:dyDescent="0.25">
      <c r="F600" s="64"/>
    </row>
    <row r="601" spans="6:6" ht="15" customHeight="1" x14ac:dyDescent="0.25">
      <c r="F601" s="64"/>
    </row>
    <row r="602" spans="6:6" ht="15" customHeight="1" x14ac:dyDescent="0.25">
      <c r="F602" s="64"/>
    </row>
    <row r="603" spans="6:6" ht="15" customHeight="1" x14ac:dyDescent="0.25">
      <c r="F603" s="64"/>
    </row>
    <row r="604" spans="6:6" ht="15" customHeight="1" x14ac:dyDescent="0.25">
      <c r="F604" s="64"/>
    </row>
    <row r="605" spans="6:6" ht="15" customHeight="1" x14ac:dyDescent="0.25">
      <c r="F605" s="64"/>
    </row>
    <row r="606" spans="6:6" ht="15" customHeight="1" x14ac:dyDescent="0.25">
      <c r="F606" s="64"/>
    </row>
    <row r="607" spans="6:6" ht="15" customHeight="1" x14ac:dyDescent="0.25">
      <c r="F607" s="64"/>
    </row>
    <row r="608" spans="6:6" ht="15" customHeight="1" x14ac:dyDescent="0.25">
      <c r="F608" s="64"/>
    </row>
    <row r="609" spans="6:6" ht="15" customHeight="1" x14ac:dyDescent="0.25">
      <c r="F609" s="64"/>
    </row>
    <row r="610" spans="6:6" ht="15" customHeight="1" x14ac:dyDescent="0.25">
      <c r="F610" s="64"/>
    </row>
    <row r="611" spans="6:6" ht="15" customHeight="1" x14ac:dyDescent="0.25">
      <c r="F611" s="64"/>
    </row>
    <row r="612" spans="6:6" ht="15" customHeight="1" x14ac:dyDescent="0.25">
      <c r="F612" s="64"/>
    </row>
  </sheetData>
  <mergeCells count="396">
    <mergeCell ref="A211:A215"/>
    <mergeCell ref="C211:C215"/>
    <mergeCell ref="D211:D215"/>
    <mergeCell ref="E211:E215"/>
    <mergeCell ref="F211:F215"/>
    <mergeCell ref="G211:G215"/>
    <mergeCell ref="H211:H215"/>
    <mergeCell ref="A216:A220"/>
    <mergeCell ref="C216:C220"/>
    <mergeCell ref="D216:D220"/>
    <mergeCell ref="E216:E220"/>
    <mergeCell ref="F216:F220"/>
    <mergeCell ref="G216:G220"/>
    <mergeCell ref="H216:H220"/>
    <mergeCell ref="A194:A198"/>
    <mergeCell ref="C194:C198"/>
    <mergeCell ref="D194:D198"/>
    <mergeCell ref="E194:E198"/>
    <mergeCell ref="F194:F198"/>
    <mergeCell ref="G194:G198"/>
    <mergeCell ref="H194:H198"/>
    <mergeCell ref="A207:A209"/>
    <mergeCell ref="C207:C209"/>
    <mergeCell ref="D207:D209"/>
    <mergeCell ref="E207:E209"/>
    <mergeCell ref="F207:F209"/>
    <mergeCell ref="G207:G209"/>
    <mergeCell ref="H207:H209"/>
    <mergeCell ref="A199:A200"/>
    <mergeCell ref="C199:C200"/>
    <mergeCell ref="H199:H200"/>
    <mergeCell ref="A201:A206"/>
    <mergeCell ref="C201:C206"/>
    <mergeCell ref="D201:D206"/>
    <mergeCell ref="E201:E206"/>
    <mergeCell ref="F201:F206"/>
    <mergeCell ref="G201:G206"/>
    <mergeCell ref="H201:H206"/>
    <mergeCell ref="A185:A187"/>
    <mergeCell ref="C185:C187"/>
    <mergeCell ref="D185:D187"/>
    <mergeCell ref="E185:E187"/>
    <mergeCell ref="F185:F187"/>
    <mergeCell ref="G185:G187"/>
    <mergeCell ref="H185:H187"/>
    <mergeCell ref="A188:A193"/>
    <mergeCell ref="C188:C193"/>
    <mergeCell ref="D188:D193"/>
    <mergeCell ref="E188:E193"/>
    <mergeCell ref="F188:F193"/>
    <mergeCell ref="G188:G193"/>
    <mergeCell ref="H188:H193"/>
    <mergeCell ref="A177:A180"/>
    <mergeCell ref="C177:C180"/>
    <mergeCell ref="D177:D180"/>
    <mergeCell ref="E177:E180"/>
    <mergeCell ref="F177:F180"/>
    <mergeCell ref="G177:G180"/>
    <mergeCell ref="H177:H180"/>
    <mergeCell ref="A181:A184"/>
    <mergeCell ref="C181:C184"/>
    <mergeCell ref="D181:D184"/>
    <mergeCell ref="E181:E184"/>
    <mergeCell ref="F181:F184"/>
    <mergeCell ref="G181:G184"/>
    <mergeCell ref="H181:H184"/>
    <mergeCell ref="A173:A176"/>
    <mergeCell ref="C173:C176"/>
    <mergeCell ref="D173:D176"/>
    <mergeCell ref="E173:E176"/>
    <mergeCell ref="F173:F176"/>
    <mergeCell ref="G173:G176"/>
    <mergeCell ref="H173:H176"/>
    <mergeCell ref="A165:A166"/>
    <mergeCell ref="C165:C166"/>
    <mergeCell ref="D165:D166"/>
    <mergeCell ref="E165:E166"/>
    <mergeCell ref="F165:F166"/>
    <mergeCell ref="G165:G166"/>
    <mergeCell ref="H165:H166"/>
    <mergeCell ref="A167:A172"/>
    <mergeCell ref="C167:C172"/>
    <mergeCell ref="D167:D172"/>
    <mergeCell ref="E167:E172"/>
    <mergeCell ref="F167:F172"/>
    <mergeCell ref="G167:G172"/>
    <mergeCell ref="H167:H172"/>
    <mergeCell ref="A155:A162"/>
    <mergeCell ref="C155:C162"/>
    <mergeCell ref="D155:D162"/>
    <mergeCell ref="E155:E162"/>
    <mergeCell ref="F155:F162"/>
    <mergeCell ref="G155:G162"/>
    <mergeCell ref="H155:H162"/>
    <mergeCell ref="A163:A164"/>
    <mergeCell ref="C163:C164"/>
    <mergeCell ref="D163:D164"/>
    <mergeCell ref="E163:E164"/>
    <mergeCell ref="F163:F164"/>
    <mergeCell ref="G163:G164"/>
    <mergeCell ref="H163:H164"/>
    <mergeCell ref="A148:A149"/>
    <mergeCell ref="C148:C149"/>
    <mergeCell ref="D148:D149"/>
    <mergeCell ref="E148:E149"/>
    <mergeCell ref="F148:F149"/>
    <mergeCell ref="G148:G149"/>
    <mergeCell ref="H148:H149"/>
    <mergeCell ref="A150:A154"/>
    <mergeCell ref="C150:C154"/>
    <mergeCell ref="D150:D154"/>
    <mergeCell ref="E150:E154"/>
    <mergeCell ref="F150:F154"/>
    <mergeCell ref="G150:G154"/>
    <mergeCell ref="H150:H154"/>
    <mergeCell ref="A138:A142"/>
    <mergeCell ref="C138:C142"/>
    <mergeCell ref="D138:D142"/>
    <mergeCell ref="E138:E142"/>
    <mergeCell ref="F138:F142"/>
    <mergeCell ref="G138:G142"/>
    <mergeCell ref="H138:H142"/>
    <mergeCell ref="A143:A147"/>
    <mergeCell ref="C143:C147"/>
    <mergeCell ref="D143:D147"/>
    <mergeCell ref="E143:E147"/>
    <mergeCell ref="F143:F147"/>
    <mergeCell ref="G143:G147"/>
    <mergeCell ref="H143:H147"/>
    <mergeCell ref="E130:E132"/>
    <mergeCell ref="F130:F132"/>
    <mergeCell ref="G130:G132"/>
    <mergeCell ref="H130:H132"/>
    <mergeCell ref="A114:A118"/>
    <mergeCell ref="C114:C118"/>
    <mergeCell ref="D114:D118"/>
    <mergeCell ref="E114:E118"/>
    <mergeCell ref="F114:F118"/>
    <mergeCell ref="G114:G118"/>
    <mergeCell ref="H114:H118"/>
    <mergeCell ref="A119:A121"/>
    <mergeCell ref="C119:C121"/>
    <mergeCell ref="D119:D121"/>
    <mergeCell ref="E119:E121"/>
    <mergeCell ref="F119:F121"/>
    <mergeCell ref="G119:G121"/>
    <mergeCell ref="H119:H121"/>
    <mergeCell ref="A109:A110"/>
    <mergeCell ref="C109:C110"/>
    <mergeCell ref="D109:D110"/>
    <mergeCell ref="E109:E110"/>
    <mergeCell ref="F109:F110"/>
    <mergeCell ref="G109:G110"/>
    <mergeCell ref="H109:H110"/>
    <mergeCell ref="A111:A113"/>
    <mergeCell ref="C111:C113"/>
    <mergeCell ref="D111:D113"/>
    <mergeCell ref="E111:E113"/>
    <mergeCell ref="F111:F113"/>
    <mergeCell ref="G111:G113"/>
    <mergeCell ref="H111:H113"/>
    <mergeCell ref="A102:A103"/>
    <mergeCell ref="C102:C103"/>
    <mergeCell ref="D102:D103"/>
    <mergeCell ref="E102:E103"/>
    <mergeCell ref="F102:F103"/>
    <mergeCell ref="G102:G103"/>
    <mergeCell ref="H102:H103"/>
    <mergeCell ref="A104:A108"/>
    <mergeCell ref="C104:C108"/>
    <mergeCell ref="D104:D108"/>
    <mergeCell ref="E104:E108"/>
    <mergeCell ref="F104:F108"/>
    <mergeCell ref="G104:G108"/>
    <mergeCell ref="H104:H108"/>
    <mergeCell ref="A96:A99"/>
    <mergeCell ref="C96:C99"/>
    <mergeCell ref="D96:D99"/>
    <mergeCell ref="E96:E99"/>
    <mergeCell ref="F96:F99"/>
    <mergeCell ref="G96:G99"/>
    <mergeCell ref="H96:H99"/>
    <mergeCell ref="A100:A101"/>
    <mergeCell ref="C100:C101"/>
    <mergeCell ref="D100:D101"/>
    <mergeCell ref="E100:E101"/>
    <mergeCell ref="F100:F101"/>
    <mergeCell ref="G100:G101"/>
    <mergeCell ref="H100:H101"/>
    <mergeCell ref="E88:E89"/>
    <mergeCell ref="F88:F89"/>
    <mergeCell ref="G88:G89"/>
    <mergeCell ref="H88:H89"/>
    <mergeCell ref="A90:A95"/>
    <mergeCell ref="C90:C95"/>
    <mergeCell ref="D90:D95"/>
    <mergeCell ref="E90:E95"/>
    <mergeCell ref="F90:F95"/>
    <mergeCell ref="G90:G95"/>
    <mergeCell ref="H90:H95"/>
    <mergeCell ref="A88:A89"/>
    <mergeCell ref="C88:C89"/>
    <mergeCell ref="D88:D89"/>
    <mergeCell ref="H13:H15"/>
    <mergeCell ref="H29:H31"/>
    <mergeCell ref="G13:G15"/>
    <mergeCell ref="A80:A81"/>
    <mergeCell ref="C80:C81"/>
    <mergeCell ref="D80:D81"/>
    <mergeCell ref="E80:E81"/>
    <mergeCell ref="F80:F81"/>
    <mergeCell ref="G80:G81"/>
    <mergeCell ref="H80:H81"/>
    <mergeCell ref="E21:E25"/>
    <mergeCell ref="G21:G25"/>
    <mergeCell ref="H21:H25"/>
    <mergeCell ref="G32:G34"/>
    <mergeCell ref="H32:H34"/>
    <mergeCell ref="A32:A34"/>
    <mergeCell ref="C32:C34"/>
    <mergeCell ref="D32:D34"/>
    <mergeCell ref="E32:E34"/>
    <mergeCell ref="F32:F34"/>
    <mergeCell ref="A21:A24"/>
    <mergeCell ref="A26:A28"/>
    <mergeCell ref="C26:C28"/>
    <mergeCell ref="D26:D28"/>
    <mergeCell ref="A1:H1"/>
    <mergeCell ref="A3:A4"/>
    <mergeCell ref="C3:C4"/>
    <mergeCell ref="D3:D4"/>
    <mergeCell ref="E3:E4"/>
    <mergeCell ref="F3:F4"/>
    <mergeCell ref="G3:G4"/>
    <mergeCell ref="H3:H4"/>
    <mergeCell ref="A10:A12"/>
    <mergeCell ref="C10:C12"/>
    <mergeCell ref="D10:D12"/>
    <mergeCell ref="E10:E12"/>
    <mergeCell ref="F10:F12"/>
    <mergeCell ref="A7:A9"/>
    <mergeCell ref="C7:C9"/>
    <mergeCell ref="D7:D9"/>
    <mergeCell ref="E7:E9"/>
    <mergeCell ref="F7:F9"/>
    <mergeCell ref="G7:G9"/>
    <mergeCell ref="H7:H9"/>
    <mergeCell ref="G10:G12"/>
    <mergeCell ref="H10:H12"/>
    <mergeCell ref="G16:G20"/>
    <mergeCell ref="H16:H20"/>
    <mergeCell ref="F26:F28"/>
    <mergeCell ref="A29:A31"/>
    <mergeCell ref="C29:C31"/>
    <mergeCell ref="D29:D31"/>
    <mergeCell ref="E29:E31"/>
    <mergeCell ref="F29:F31"/>
    <mergeCell ref="G26:G28"/>
    <mergeCell ref="H26:H28"/>
    <mergeCell ref="C21:C25"/>
    <mergeCell ref="D21:D25"/>
    <mergeCell ref="F21:F24"/>
    <mergeCell ref="G29:G31"/>
    <mergeCell ref="E26:E28"/>
    <mergeCell ref="A13:A15"/>
    <mergeCell ref="C13:C15"/>
    <mergeCell ref="D13:D15"/>
    <mergeCell ref="E13:E15"/>
    <mergeCell ref="F13:F15"/>
    <mergeCell ref="A16:A20"/>
    <mergeCell ref="C16:C20"/>
    <mergeCell ref="D16:D20"/>
    <mergeCell ref="E16:E20"/>
    <mergeCell ref="F16:F20"/>
    <mergeCell ref="G36:G42"/>
    <mergeCell ref="H36:H42"/>
    <mergeCell ref="A43:A44"/>
    <mergeCell ref="C43:C44"/>
    <mergeCell ref="D43:D44"/>
    <mergeCell ref="E43:E44"/>
    <mergeCell ref="F43:F44"/>
    <mergeCell ref="G43:G44"/>
    <mergeCell ref="H43:H44"/>
    <mergeCell ref="A36:A42"/>
    <mergeCell ref="C36:C42"/>
    <mergeCell ref="D36:D42"/>
    <mergeCell ref="E36:E42"/>
    <mergeCell ref="F36:F42"/>
    <mergeCell ref="G50:G54"/>
    <mergeCell ref="H50:H54"/>
    <mergeCell ref="A50:A54"/>
    <mergeCell ref="C50:C54"/>
    <mergeCell ref="D50:D54"/>
    <mergeCell ref="E50:E54"/>
    <mergeCell ref="F50:F54"/>
    <mergeCell ref="G45:G47"/>
    <mergeCell ref="H45:H47"/>
    <mergeCell ref="A48:A49"/>
    <mergeCell ref="C48:C49"/>
    <mergeCell ref="D48:D49"/>
    <mergeCell ref="E48:E49"/>
    <mergeCell ref="F48:F49"/>
    <mergeCell ref="G48:G49"/>
    <mergeCell ref="H48:H49"/>
    <mergeCell ref="A45:A47"/>
    <mergeCell ref="C45:C47"/>
    <mergeCell ref="D45:D47"/>
    <mergeCell ref="E45:E47"/>
    <mergeCell ref="F45:F47"/>
    <mergeCell ref="G56:G58"/>
    <mergeCell ref="H56:H58"/>
    <mergeCell ref="A59:A63"/>
    <mergeCell ref="C59:C63"/>
    <mergeCell ref="D59:D63"/>
    <mergeCell ref="E59:E63"/>
    <mergeCell ref="F59:F63"/>
    <mergeCell ref="G59:G63"/>
    <mergeCell ref="H59:H63"/>
    <mergeCell ref="A56:A58"/>
    <mergeCell ref="C56:C58"/>
    <mergeCell ref="D56:D58"/>
    <mergeCell ref="E56:E58"/>
    <mergeCell ref="F56:F58"/>
    <mergeCell ref="G64:G65"/>
    <mergeCell ref="H64:H65"/>
    <mergeCell ref="A66:A67"/>
    <mergeCell ref="C66:C67"/>
    <mergeCell ref="D66:D67"/>
    <mergeCell ref="E66:E67"/>
    <mergeCell ref="F66:F67"/>
    <mergeCell ref="G66:G67"/>
    <mergeCell ref="H66:H67"/>
    <mergeCell ref="A64:A65"/>
    <mergeCell ref="C64:C65"/>
    <mergeCell ref="D64:D65"/>
    <mergeCell ref="E64:E65"/>
    <mergeCell ref="F64:F65"/>
    <mergeCell ref="G76:G79"/>
    <mergeCell ref="H76:H79"/>
    <mergeCell ref="A76:A79"/>
    <mergeCell ref="C76:C79"/>
    <mergeCell ref="D76:D79"/>
    <mergeCell ref="E76:E79"/>
    <mergeCell ref="F76:F79"/>
    <mergeCell ref="G69:G72"/>
    <mergeCell ref="H69:H72"/>
    <mergeCell ref="A73:A75"/>
    <mergeCell ref="C73:C75"/>
    <mergeCell ref="D73:D75"/>
    <mergeCell ref="E73:E75"/>
    <mergeCell ref="F73:F75"/>
    <mergeCell ref="G73:G75"/>
    <mergeCell ref="H73:H75"/>
    <mergeCell ref="A69:A72"/>
    <mergeCell ref="C69:C72"/>
    <mergeCell ref="D69:D72"/>
    <mergeCell ref="E69:E72"/>
    <mergeCell ref="F69:F72"/>
    <mergeCell ref="A83:A84"/>
    <mergeCell ref="C83:C84"/>
    <mergeCell ref="D83:D84"/>
    <mergeCell ref="E83:E84"/>
    <mergeCell ref="F83:F84"/>
    <mergeCell ref="G83:G84"/>
    <mergeCell ref="H83:H84"/>
    <mergeCell ref="A85:A87"/>
    <mergeCell ref="C85:C87"/>
    <mergeCell ref="D85:D87"/>
    <mergeCell ref="E85:E87"/>
    <mergeCell ref="F85:F87"/>
    <mergeCell ref="G85:G87"/>
    <mergeCell ref="H85:H87"/>
    <mergeCell ref="A133:A137"/>
    <mergeCell ref="C133:C137"/>
    <mergeCell ref="D133:D137"/>
    <mergeCell ref="E133:E137"/>
    <mergeCell ref="F133:F137"/>
    <mergeCell ref="G133:G137"/>
    <mergeCell ref="H133:H137"/>
    <mergeCell ref="A122:A126"/>
    <mergeCell ref="C122:C126"/>
    <mergeCell ref="D122:D126"/>
    <mergeCell ref="E122:E126"/>
    <mergeCell ref="F122:F126"/>
    <mergeCell ref="G122:G126"/>
    <mergeCell ref="H122:H126"/>
    <mergeCell ref="A127:A129"/>
    <mergeCell ref="C127:C129"/>
    <mergeCell ref="D127:D129"/>
    <mergeCell ref="E127:E129"/>
    <mergeCell ref="F127:F129"/>
    <mergeCell ref="G127:G129"/>
    <mergeCell ref="H127:H129"/>
    <mergeCell ref="A130:A132"/>
    <mergeCell ref="C130:C132"/>
    <mergeCell ref="D130:D132"/>
  </mergeCells>
  <conditionalFormatting sqref="H1:H2 H6 H10:H12 H16:H20 H26:H28 H32:H42 H45:H55">
    <cfRule type="notContainsBlanks" dxfId="152" priority="105" stopIfTrue="1">
      <formula>LEN(TRIM(H1))&gt;0</formula>
    </cfRule>
  </conditionalFormatting>
  <conditionalFormatting sqref="H3:H5">
    <cfRule type="notContainsBlanks" dxfId="151" priority="35">
      <formula>LEN(TRIM(H3))&gt;0</formula>
    </cfRule>
  </conditionalFormatting>
  <conditionalFormatting sqref="H7:H9">
    <cfRule type="notContainsBlanks" dxfId="150" priority="34">
      <formula>LEN(TRIM(H7))&gt;0</formula>
    </cfRule>
  </conditionalFormatting>
  <conditionalFormatting sqref="H13:H15">
    <cfRule type="notContainsBlanks" dxfId="149" priority="33">
      <formula>LEN(TRIM(H13))&gt;0</formula>
    </cfRule>
  </conditionalFormatting>
  <conditionalFormatting sqref="H21:H25">
    <cfRule type="notContainsBlanks" dxfId="148" priority="32">
      <formula>LEN(TRIM(H21))&gt;0</formula>
    </cfRule>
  </conditionalFormatting>
  <conditionalFormatting sqref="H29:H31">
    <cfRule type="notContainsBlanks" dxfId="147" priority="31">
      <formula>LEN(TRIM(H29))&gt;0</formula>
    </cfRule>
  </conditionalFormatting>
  <conditionalFormatting sqref="H43:H44">
    <cfRule type="notContainsBlanks" dxfId="146" priority="16">
      <formula>LEN(TRIM(H43))&gt;0</formula>
    </cfRule>
  </conditionalFormatting>
  <conditionalFormatting sqref="H56:H69">
    <cfRule type="notContainsBlanks" dxfId="145" priority="14">
      <formula>LEN(TRIM(H56))&gt;0</formula>
    </cfRule>
  </conditionalFormatting>
  <conditionalFormatting sqref="H73">
    <cfRule type="notContainsBlanks" dxfId="144" priority="25">
      <formula>LEN(TRIM(H73))&gt;0</formula>
    </cfRule>
  </conditionalFormatting>
  <conditionalFormatting sqref="H76">
    <cfRule type="notContainsBlanks" dxfId="143" priority="24">
      <formula>LEN(TRIM(H76))&gt;0</formula>
    </cfRule>
  </conditionalFormatting>
  <conditionalFormatting sqref="H80">
    <cfRule type="notContainsBlanks" dxfId="142" priority="22">
      <formula>LEN(TRIM(H80))&gt;0</formula>
    </cfRule>
  </conditionalFormatting>
  <conditionalFormatting sqref="H82:H83">
    <cfRule type="notContainsBlanks" dxfId="141" priority="17">
      <formula>LEN(TRIM(H82))&gt;0</formula>
    </cfRule>
  </conditionalFormatting>
  <conditionalFormatting sqref="H85">
    <cfRule type="notContainsBlanks" dxfId="140" priority="21">
      <formula>LEN(TRIM(H85))&gt;0</formula>
    </cfRule>
  </conditionalFormatting>
  <conditionalFormatting sqref="H88 H96">
    <cfRule type="notContainsBlanks" dxfId="139" priority="20">
      <formula>LEN(TRIM(H88))&gt;0</formula>
    </cfRule>
  </conditionalFormatting>
  <conditionalFormatting sqref="H90">
    <cfRule type="notContainsBlanks" dxfId="138" priority="13">
      <formula>LEN(TRIM(H90))&gt;0</formula>
    </cfRule>
  </conditionalFormatting>
  <conditionalFormatting sqref="H100">
    <cfRule type="notContainsBlanks" dxfId="137" priority="12">
      <formula>LEN(TRIM(H100))&gt;0</formula>
    </cfRule>
  </conditionalFormatting>
  <conditionalFormatting sqref="H102">
    <cfRule type="notContainsBlanks" dxfId="136" priority="19">
      <formula>LEN(TRIM(H102))&gt;0</formula>
    </cfRule>
  </conditionalFormatting>
  <conditionalFormatting sqref="H104">
    <cfRule type="notContainsBlanks" dxfId="135" priority="11">
      <formula>LEN(TRIM(H104))&gt;0</formula>
    </cfRule>
  </conditionalFormatting>
  <conditionalFormatting sqref="H109">
    <cfRule type="notContainsBlanks" dxfId="134" priority="9">
      <formula>LEN(TRIM(H109))&gt;0</formula>
    </cfRule>
  </conditionalFormatting>
  <conditionalFormatting sqref="H143">
    <cfRule type="notContainsBlanks" dxfId="133" priority="8">
      <formula>LEN(TRIM(H143))&gt;0</formula>
    </cfRule>
  </conditionalFormatting>
  <conditionalFormatting sqref="H148">
    <cfRule type="notContainsBlanks" dxfId="132" priority="6">
      <formula>LEN(TRIM(H148))&gt;0</formula>
    </cfRule>
  </conditionalFormatting>
  <conditionalFormatting sqref="H150">
    <cfRule type="notContainsBlanks" dxfId="131" priority="5">
      <formula>LEN(TRIM(H150))&gt;0</formula>
    </cfRule>
  </conditionalFormatting>
  <conditionalFormatting sqref="H155">
    <cfRule type="notContainsBlanks" dxfId="130" priority="4">
      <formula>LEN(TRIM(H155))&gt;0</formula>
    </cfRule>
  </conditionalFormatting>
  <conditionalFormatting sqref="H163">
    <cfRule type="notContainsBlanks" dxfId="129" priority="3">
      <formula>LEN(TRIM(H163))&gt;0</formula>
    </cfRule>
  </conditionalFormatting>
  <conditionalFormatting sqref="H165 H167 H173">
    <cfRule type="notContainsBlanks" dxfId="128" priority="2">
      <formula>LEN(TRIM(H165))&gt;0</formula>
    </cfRule>
  </conditionalFormatting>
  <conditionalFormatting sqref="H177">
    <cfRule type="notContainsBlanks" dxfId="127" priority="1">
      <formula>LEN(TRIM(H177))&gt;0</formula>
    </cfRule>
  </conditionalFormatting>
  <hyperlinks>
    <hyperlink ref="H210" r:id="rId1" xr:uid="{D0FC85FD-427B-4B24-A9B9-16090DBB6243}"/>
  </hyperlinks>
  <pageMargins left="0.511811024" right="0.511811024" top="0.78740157499999996" bottom="0.78740157499999996" header="0.31496062000000002" footer="0.31496062000000002"/>
  <pageSetup paperSize="9" orientation="portrait" horizontalDpi="0" verticalDpi="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6"/>
  <dimension ref="A1:X479"/>
  <sheetViews>
    <sheetView showGridLines="0" showZeros="0" zoomScaleNormal="10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style="63" customWidth="1"/>
    <col min="6" max="6" width="2.5703125" style="56" customWidth="1"/>
    <col min="7" max="7" width="11" customWidth="1"/>
    <col min="8" max="8" width="25.7109375" style="12" customWidth="1"/>
  </cols>
  <sheetData>
    <row r="1" spans="1:24" s="2" customFormat="1" ht="26.25" customHeight="1" x14ac:dyDescent="0.25">
      <c r="A1" s="160" t="s">
        <v>119</v>
      </c>
      <c r="B1" s="160"/>
      <c r="C1" s="160"/>
      <c r="D1" s="160"/>
      <c r="E1" s="160"/>
      <c r="F1" s="161"/>
      <c r="G1" s="160"/>
      <c r="H1" s="160"/>
      <c r="I1"/>
      <c r="J1"/>
      <c r="K1"/>
      <c r="L1"/>
      <c r="M1"/>
      <c r="N1"/>
      <c r="O1"/>
      <c r="P1"/>
      <c r="Q1"/>
      <c r="R1"/>
      <c r="S1"/>
      <c r="T1"/>
      <c r="U1"/>
      <c r="V1"/>
      <c r="W1"/>
      <c r="X1"/>
    </row>
    <row r="2" spans="1:24" s="14" customFormat="1" ht="30" x14ac:dyDescent="0.25">
      <c r="A2" s="9" t="s">
        <v>5</v>
      </c>
      <c r="B2" s="10" t="s">
        <v>0</v>
      </c>
      <c r="C2" s="7" t="s">
        <v>1</v>
      </c>
      <c r="D2" s="10" t="s">
        <v>2</v>
      </c>
      <c r="E2" s="10" t="s">
        <v>6</v>
      </c>
      <c r="F2" s="7" t="s">
        <v>79</v>
      </c>
      <c r="G2" s="10" t="s">
        <v>103</v>
      </c>
      <c r="H2" s="7" t="s">
        <v>30</v>
      </c>
      <c r="I2" s="13"/>
      <c r="J2" s="13"/>
      <c r="K2" s="13"/>
      <c r="L2" s="13"/>
      <c r="M2" s="13"/>
      <c r="N2" s="13"/>
      <c r="O2" s="13"/>
      <c r="P2" s="13"/>
      <c r="Q2" s="13"/>
      <c r="R2" s="13"/>
      <c r="S2" s="13"/>
      <c r="T2" s="13"/>
      <c r="U2" s="13"/>
      <c r="V2" s="13"/>
      <c r="W2" s="13"/>
      <c r="X2" s="13"/>
    </row>
    <row r="3" spans="1:24" ht="69.95" customHeight="1" x14ac:dyDescent="0.25">
      <c r="A3" s="132">
        <v>3</v>
      </c>
      <c r="B3" s="37" t="s">
        <v>229</v>
      </c>
      <c r="C3" s="138" t="s">
        <v>232</v>
      </c>
      <c r="D3" s="133" t="s">
        <v>667</v>
      </c>
      <c r="E3" s="133" t="s">
        <v>304</v>
      </c>
      <c r="F3" s="134" t="s">
        <v>427</v>
      </c>
      <c r="G3" s="133" t="s">
        <v>264</v>
      </c>
      <c r="H3" s="133" t="s">
        <v>338</v>
      </c>
    </row>
    <row r="4" spans="1:24" ht="69.95" customHeight="1" x14ac:dyDescent="0.25">
      <c r="A4" s="132"/>
      <c r="B4" s="37" t="s">
        <v>231</v>
      </c>
      <c r="C4" s="138"/>
      <c r="D4" s="132"/>
      <c r="E4" s="132"/>
      <c r="F4" s="134"/>
      <c r="G4" s="132"/>
      <c r="H4" s="132"/>
    </row>
    <row r="5" spans="1:24" ht="65.099999999999994" customHeight="1" x14ac:dyDescent="0.25">
      <c r="A5" s="5">
        <v>6</v>
      </c>
      <c r="B5" s="5" t="s">
        <v>18</v>
      </c>
      <c r="C5" s="6" t="s">
        <v>235</v>
      </c>
      <c r="D5" s="4" t="s">
        <v>670</v>
      </c>
      <c r="E5" s="4" t="s">
        <v>304</v>
      </c>
      <c r="F5" s="55" t="s">
        <v>427</v>
      </c>
      <c r="G5" s="5" t="s">
        <v>267</v>
      </c>
      <c r="H5" s="5" t="s">
        <v>415</v>
      </c>
    </row>
    <row r="6" spans="1:24" ht="45" customHeight="1" x14ac:dyDescent="0.25">
      <c r="A6" s="145">
        <v>7</v>
      </c>
      <c r="B6" s="5" t="s">
        <v>18</v>
      </c>
      <c r="C6" s="158" t="s">
        <v>236</v>
      </c>
      <c r="D6" s="157" t="s">
        <v>647</v>
      </c>
      <c r="E6" s="157" t="s">
        <v>304</v>
      </c>
      <c r="F6" s="159" t="s">
        <v>427</v>
      </c>
      <c r="G6" s="157" t="s">
        <v>270</v>
      </c>
      <c r="H6" s="133" t="s">
        <v>416</v>
      </c>
    </row>
    <row r="7" spans="1:24" ht="45" customHeight="1" x14ac:dyDescent="0.25">
      <c r="A7" s="145"/>
      <c r="B7" s="5" t="s">
        <v>23</v>
      </c>
      <c r="C7" s="158"/>
      <c r="D7" s="145"/>
      <c r="E7" s="157"/>
      <c r="F7" s="159"/>
      <c r="G7" s="157"/>
      <c r="H7" s="132"/>
    </row>
    <row r="8" spans="1:24" ht="24.95" customHeight="1" x14ac:dyDescent="0.25">
      <c r="A8" s="145">
        <v>8</v>
      </c>
      <c r="B8" s="5" t="s">
        <v>18</v>
      </c>
      <c r="C8" s="158" t="s">
        <v>238</v>
      </c>
      <c r="D8" s="145" t="s">
        <v>272</v>
      </c>
      <c r="E8" s="157" t="s">
        <v>304</v>
      </c>
      <c r="F8" s="159" t="s">
        <v>427</v>
      </c>
      <c r="G8" s="157" t="s">
        <v>271</v>
      </c>
      <c r="H8" s="133" t="s">
        <v>550</v>
      </c>
    </row>
    <row r="9" spans="1:24" ht="24.95" customHeight="1" x14ac:dyDescent="0.25">
      <c r="A9" s="145"/>
      <c r="B9" s="5" t="s">
        <v>226</v>
      </c>
      <c r="C9" s="158"/>
      <c r="D9" s="145"/>
      <c r="E9" s="157"/>
      <c r="F9" s="159"/>
      <c r="G9" s="145"/>
      <c r="H9" s="132"/>
    </row>
    <row r="10" spans="1:24" ht="24.95" customHeight="1" x14ac:dyDescent="0.25">
      <c r="A10" s="145"/>
      <c r="B10" s="5" t="s">
        <v>237</v>
      </c>
      <c r="C10" s="158"/>
      <c r="D10" s="145"/>
      <c r="E10" s="157"/>
      <c r="F10" s="159"/>
      <c r="G10" s="145"/>
      <c r="H10" s="132"/>
    </row>
    <row r="11" spans="1:24" ht="75" customHeight="1" x14ac:dyDescent="0.25">
      <c r="A11" s="5">
        <v>14</v>
      </c>
      <c r="B11" s="5" t="s">
        <v>18</v>
      </c>
      <c r="C11" s="6" t="s">
        <v>246</v>
      </c>
      <c r="D11" s="4" t="s">
        <v>278</v>
      </c>
      <c r="E11" s="4" t="s">
        <v>305</v>
      </c>
      <c r="F11" s="55" t="s">
        <v>427</v>
      </c>
      <c r="G11" s="5" t="s">
        <v>247</v>
      </c>
      <c r="H11" s="5" t="s">
        <v>415</v>
      </c>
    </row>
    <row r="12" spans="1:24" ht="21.95" customHeight="1" x14ac:dyDescent="0.25">
      <c r="A12" s="145">
        <v>22</v>
      </c>
      <c r="B12" s="5" t="s">
        <v>23</v>
      </c>
      <c r="C12" s="158" t="s">
        <v>260</v>
      </c>
      <c r="D12" s="157" t="s">
        <v>663</v>
      </c>
      <c r="E12" s="157" t="s">
        <v>671</v>
      </c>
      <c r="F12" s="159" t="s">
        <v>427</v>
      </c>
      <c r="G12" s="157" t="s">
        <v>284</v>
      </c>
      <c r="H12" s="157" t="s">
        <v>495</v>
      </c>
    </row>
    <row r="13" spans="1:24" ht="21.95" customHeight="1" x14ac:dyDescent="0.25">
      <c r="A13" s="145"/>
      <c r="B13" s="5" t="s">
        <v>18</v>
      </c>
      <c r="C13" s="158"/>
      <c r="D13" s="145"/>
      <c r="E13" s="157"/>
      <c r="F13" s="159"/>
      <c r="G13" s="157"/>
      <c r="H13" s="145"/>
    </row>
    <row r="14" spans="1:24" ht="21.95" customHeight="1" x14ac:dyDescent="0.25">
      <c r="A14" s="145"/>
      <c r="B14" s="5" t="s">
        <v>243</v>
      </c>
      <c r="C14" s="158"/>
      <c r="D14" s="145"/>
      <c r="E14" s="157"/>
      <c r="F14" s="159"/>
      <c r="G14" s="157"/>
      <c r="H14" s="145"/>
    </row>
    <row r="15" spans="1:24" ht="21.95" customHeight="1" x14ac:dyDescent="0.25">
      <c r="A15" s="145"/>
      <c r="B15" s="5" t="s">
        <v>226</v>
      </c>
      <c r="C15" s="158"/>
      <c r="D15" s="145"/>
      <c r="E15" s="157"/>
      <c r="F15" s="159"/>
      <c r="G15" s="157"/>
      <c r="H15" s="145"/>
    </row>
    <row r="16" spans="1:24" ht="21.95" customHeight="1" x14ac:dyDescent="0.25">
      <c r="A16" s="145"/>
      <c r="B16" s="5" t="s">
        <v>22</v>
      </c>
      <c r="C16" s="158"/>
      <c r="D16" s="145"/>
      <c r="E16" s="157"/>
      <c r="F16" s="159"/>
      <c r="G16" s="157"/>
      <c r="H16" s="145"/>
    </row>
    <row r="17" spans="1:8" ht="24.95" customHeight="1" x14ac:dyDescent="0.25">
      <c r="A17" s="145">
        <v>23</v>
      </c>
      <c r="B17" s="5" t="s">
        <v>23</v>
      </c>
      <c r="C17" s="158" t="s">
        <v>261</v>
      </c>
      <c r="D17" s="133" t="s">
        <v>426</v>
      </c>
      <c r="E17" s="157" t="s">
        <v>307</v>
      </c>
      <c r="F17" s="159" t="s">
        <v>427</v>
      </c>
      <c r="G17" s="157" t="s">
        <v>285</v>
      </c>
      <c r="H17" s="133" t="s">
        <v>344</v>
      </c>
    </row>
    <row r="18" spans="1:8" ht="24.95" customHeight="1" x14ac:dyDescent="0.25">
      <c r="A18" s="145"/>
      <c r="B18" s="5" t="s">
        <v>227</v>
      </c>
      <c r="C18" s="158"/>
      <c r="D18" s="133"/>
      <c r="E18" s="157"/>
      <c r="F18" s="159"/>
      <c r="G18" s="157"/>
      <c r="H18" s="132"/>
    </row>
    <row r="19" spans="1:8" ht="24.95" customHeight="1" x14ac:dyDescent="0.25">
      <c r="A19" s="145"/>
      <c r="B19" s="5" t="s">
        <v>18</v>
      </c>
      <c r="C19" s="158"/>
      <c r="D19" s="133"/>
      <c r="E19" s="157"/>
      <c r="F19" s="159"/>
      <c r="G19" s="157"/>
      <c r="H19" s="132"/>
    </row>
    <row r="20" spans="1:8" ht="24.95" customHeight="1" x14ac:dyDescent="0.25">
      <c r="A20" s="145"/>
      <c r="B20" s="5" t="s">
        <v>237</v>
      </c>
      <c r="C20" s="158"/>
      <c r="D20" s="133"/>
      <c r="E20" s="157"/>
      <c r="F20" s="159"/>
      <c r="G20" s="157"/>
      <c r="H20" s="132"/>
    </row>
    <row r="21" spans="1:8" ht="24.95" customHeight="1" x14ac:dyDescent="0.25">
      <c r="A21" s="145"/>
      <c r="B21" s="5" t="s">
        <v>22</v>
      </c>
      <c r="C21" s="158"/>
      <c r="D21" s="133"/>
      <c r="E21" s="157"/>
      <c r="F21" s="159"/>
      <c r="G21" s="157"/>
      <c r="H21" s="132"/>
    </row>
    <row r="22" spans="1:8" ht="60" customHeight="1" x14ac:dyDescent="0.25">
      <c r="A22" s="132">
        <v>29</v>
      </c>
      <c r="B22" s="37" t="s">
        <v>226</v>
      </c>
      <c r="C22" s="131" t="s">
        <v>295</v>
      </c>
      <c r="D22" s="133" t="s">
        <v>301</v>
      </c>
      <c r="E22" s="133" t="s">
        <v>292</v>
      </c>
      <c r="F22" s="134" t="s">
        <v>427</v>
      </c>
      <c r="G22" s="133" t="s">
        <v>311</v>
      </c>
      <c r="H22" s="133" t="s">
        <v>433</v>
      </c>
    </row>
    <row r="23" spans="1:8" ht="60" customHeight="1" x14ac:dyDescent="0.25">
      <c r="A23" s="132"/>
      <c r="B23" s="37" t="s">
        <v>18</v>
      </c>
      <c r="C23" s="131"/>
      <c r="D23" s="132"/>
      <c r="E23" s="133"/>
      <c r="F23" s="134"/>
      <c r="G23" s="133"/>
      <c r="H23" s="132"/>
    </row>
    <row r="24" spans="1:8" ht="20.100000000000001" customHeight="1" x14ac:dyDescent="0.25">
      <c r="A24" s="132">
        <v>32</v>
      </c>
      <c r="B24" s="37" t="s">
        <v>237</v>
      </c>
      <c r="C24" s="131" t="s">
        <v>317</v>
      </c>
      <c r="D24" s="133" t="s">
        <v>318</v>
      </c>
      <c r="E24" s="133" t="s">
        <v>331</v>
      </c>
      <c r="F24" s="134" t="s">
        <v>427</v>
      </c>
      <c r="G24" s="133" t="s">
        <v>332</v>
      </c>
      <c r="H24" s="133" t="s">
        <v>434</v>
      </c>
    </row>
    <row r="25" spans="1:8" ht="20.100000000000001" customHeight="1" x14ac:dyDescent="0.25">
      <c r="A25" s="132"/>
      <c r="B25" s="37" t="s">
        <v>4</v>
      </c>
      <c r="C25" s="131"/>
      <c r="D25" s="133"/>
      <c r="E25" s="133"/>
      <c r="F25" s="134"/>
      <c r="G25" s="132"/>
      <c r="H25" s="132"/>
    </row>
    <row r="26" spans="1:8" ht="20.100000000000001" customHeight="1" x14ac:dyDescent="0.25">
      <c r="A26" s="132"/>
      <c r="B26" s="37" t="s">
        <v>231</v>
      </c>
      <c r="C26" s="131"/>
      <c r="D26" s="133"/>
      <c r="E26" s="133"/>
      <c r="F26" s="134"/>
      <c r="G26" s="132"/>
      <c r="H26" s="132"/>
    </row>
    <row r="27" spans="1:8" ht="60" customHeight="1" x14ac:dyDescent="0.25">
      <c r="A27" s="37">
        <v>34</v>
      </c>
      <c r="B27" s="37" t="s">
        <v>18</v>
      </c>
      <c r="C27" s="40" t="s">
        <v>321</v>
      </c>
      <c r="D27" s="39" t="s">
        <v>323</v>
      </c>
      <c r="E27" s="39" t="s">
        <v>331</v>
      </c>
      <c r="F27" s="50" t="s">
        <v>437</v>
      </c>
      <c r="G27" s="46" t="s">
        <v>417</v>
      </c>
      <c r="H27" s="23" t="s">
        <v>415</v>
      </c>
    </row>
    <row r="28" spans="1:8" ht="30" customHeight="1" x14ac:dyDescent="0.25">
      <c r="A28" s="132">
        <v>35</v>
      </c>
      <c r="B28" s="37" t="s">
        <v>18</v>
      </c>
      <c r="C28" s="131" t="s">
        <v>322</v>
      </c>
      <c r="D28" s="133" t="s">
        <v>324</v>
      </c>
      <c r="E28" s="133" t="s">
        <v>331</v>
      </c>
      <c r="F28" s="134" t="s">
        <v>427</v>
      </c>
      <c r="G28" s="132" t="s">
        <v>334</v>
      </c>
      <c r="H28" s="132" t="s">
        <v>415</v>
      </c>
    </row>
    <row r="29" spans="1:8" ht="30" customHeight="1" x14ac:dyDescent="0.25">
      <c r="A29" s="132"/>
      <c r="B29" s="37" t="s">
        <v>23</v>
      </c>
      <c r="C29" s="131"/>
      <c r="D29" s="133"/>
      <c r="E29" s="133"/>
      <c r="F29" s="134"/>
      <c r="G29" s="132"/>
      <c r="H29" s="132"/>
    </row>
    <row r="30" spans="1:8" ht="30" customHeight="1" x14ac:dyDescent="0.25">
      <c r="A30" s="132">
        <v>35</v>
      </c>
      <c r="B30" s="37" t="s">
        <v>18</v>
      </c>
      <c r="C30" s="131" t="s">
        <v>322</v>
      </c>
      <c r="D30" s="133" t="s">
        <v>324</v>
      </c>
      <c r="E30" s="133" t="s">
        <v>331</v>
      </c>
      <c r="F30" s="134" t="s">
        <v>427</v>
      </c>
      <c r="G30" s="132" t="s">
        <v>334</v>
      </c>
      <c r="H30" s="132" t="s">
        <v>415</v>
      </c>
    </row>
    <row r="31" spans="1:8" ht="30" customHeight="1" x14ac:dyDescent="0.25">
      <c r="A31" s="132"/>
      <c r="B31" s="37" t="s">
        <v>23</v>
      </c>
      <c r="C31" s="131"/>
      <c r="D31" s="133"/>
      <c r="E31" s="133"/>
      <c r="F31" s="134"/>
      <c r="G31" s="132"/>
      <c r="H31" s="132"/>
    </row>
    <row r="32" spans="1:8" ht="90" customHeight="1" x14ac:dyDescent="0.25">
      <c r="A32" s="37">
        <v>39</v>
      </c>
      <c r="B32" s="37" t="s">
        <v>18</v>
      </c>
      <c r="C32" s="40" t="s">
        <v>380</v>
      </c>
      <c r="D32" s="39" t="s">
        <v>348</v>
      </c>
      <c r="E32" s="39" t="s">
        <v>384</v>
      </c>
      <c r="F32" s="48" t="s">
        <v>427</v>
      </c>
      <c r="G32" s="39" t="s">
        <v>349</v>
      </c>
      <c r="H32" s="39" t="s">
        <v>497</v>
      </c>
    </row>
    <row r="33" spans="1:8" ht="105" customHeight="1" x14ac:dyDescent="0.25">
      <c r="A33" s="37">
        <v>40</v>
      </c>
      <c r="B33" s="37" t="s">
        <v>18</v>
      </c>
      <c r="C33" s="40" t="s">
        <v>350</v>
      </c>
      <c r="D33" s="39" t="s">
        <v>351</v>
      </c>
      <c r="E33" s="39" t="s">
        <v>384</v>
      </c>
      <c r="F33" s="48" t="s">
        <v>427</v>
      </c>
      <c r="G33" s="39" t="s">
        <v>352</v>
      </c>
      <c r="H33" s="39" t="s">
        <v>498</v>
      </c>
    </row>
    <row r="34" spans="1:8" ht="20.100000000000001" customHeight="1" x14ac:dyDescent="0.25">
      <c r="A34" s="133">
        <v>42</v>
      </c>
      <c r="B34" s="37" t="s">
        <v>22</v>
      </c>
      <c r="C34" s="131" t="s">
        <v>360</v>
      </c>
      <c r="D34" s="133" t="s">
        <v>354</v>
      </c>
      <c r="E34" s="133" t="s">
        <v>384</v>
      </c>
      <c r="F34" s="134" t="s">
        <v>427</v>
      </c>
      <c r="G34" s="133" t="s">
        <v>356</v>
      </c>
      <c r="H34" s="132"/>
    </row>
    <row r="35" spans="1:8" ht="20.100000000000001" customHeight="1" x14ac:dyDescent="0.25">
      <c r="A35" s="133"/>
      <c r="B35" s="37" t="s">
        <v>243</v>
      </c>
      <c r="C35" s="131"/>
      <c r="D35" s="133"/>
      <c r="E35" s="133"/>
      <c r="F35" s="134"/>
      <c r="G35" s="133"/>
      <c r="H35" s="132"/>
    </row>
    <row r="36" spans="1:8" ht="20.100000000000001" customHeight="1" x14ac:dyDescent="0.25">
      <c r="A36" s="133"/>
      <c r="B36" s="37" t="s">
        <v>237</v>
      </c>
      <c r="C36" s="131"/>
      <c r="D36" s="133"/>
      <c r="E36" s="133"/>
      <c r="F36" s="134"/>
      <c r="G36" s="133"/>
      <c r="H36" s="132"/>
    </row>
    <row r="37" spans="1:8" ht="20.100000000000001" customHeight="1" x14ac:dyDescent="0.25">
      <c r="A37" s="133"/>
      <c r="B37" s="37" t="s">
        <v>23</v>
      </c>
      <c r="C37" s="131"/>
      <c r="D37" s="133"/>
      <c r="E37" s="133"/>
      <c r="F37" s="134"/>
      <c r="G37" s="133"/>
      <c r="H37" s="132"/>
    </row>
    <row r="38" spans="1:8" ht="20.100000000000001" customHeight="1" x14ac:dyDescent="0.25">
      <c r="A38" s="133"/>
      <c r="B38" s="37" t="s">
        <v>18</v>
      </c>
      <c r="C38" s="131"/>
      <c r="D38" s="133"/>
      <c r="E38" s="133"/>
      <c r="F38" s="134"/>
      <c r="G38" s="133"/>
      <c r="H38" s="132"/>
    </row>
    <row r="39" spans="1:8" ht="20.100000000000001" customHeight="1" x14ac:dyDescent="0.25">
      <c r="A39" s="133"/>
      <c r="B39" s="37" t="s">
        <v>358</v>
      </c>
      <c r="C39" s="131"/>
      <c r="D39" s="133"/>
      <c r="E39" s="133"/>
      <c r="F39" s="134"/>
      <c r="G39" s="133"/>
      <c r="H39" s="132"/>
    </row>
    <row r="40" spans="1:8" ht="20.100000000000001" customHeight="1" x14ac:dyDescent="0.25">
      <c r="A40" s="133"/>
      <c r="B40" s="37" t="s">
        <v>229</v>
      </c>
      <c r="C40" s="131"/>
      <c r="D40" s="133"/>
      <c r="E40" s="133"/>
      <c r="F40" s="134"/>
      <c r="G40" s="133"/>
      <c r="H40" s="132"/>
    </row>
    <row r="41" spans="1:8" ht="45" customHeight="1" x14ac:dyDescent="0.25">
      <c r="A41" s="132">
        <v>44</v>
      </c>
      <c r="B41" s="37" t="s">
        <v>226</v>
      </c>
      <c r="C41" s="131" t="s">
        <v>363</v>
      </c>
      <c r="D41" s="133" t="s">
        <v>364</v>
      </c>
      <c r="E41" s="133" t="s">
        <v>384</v>
      </c>
      <c r="F41" s="134" t="s">
        <v>427</v>
      </c>
      <c r="G41" s="133" t="s">
        <v>365</v>
      </c>
      <c r="H41" s="133" t="s">
        <v>641</v>
      </c>
    </row>
    <row r="42" spans="1:8" ht="45" customHeight="1" x14ac:dyDescent="0.25">
      <c r="A42" s="132"/>
      <c r="B42" s="37" t="s">
        <v>231</v>
      </c>
      <c r="C42" s="131"/>
      <c r="D42" s="133"/>
      <c r="E42" s="133"/>
      <c r="F42" s="134"/>
      <c r="G42" s="133"/>
      <c r="H42" s="132"/>
    </row>
    <row r="43" spans="1:8" ht="30" customHeight="1" x14ac:dyDescent="0.25">
      <c r="A43" s="132">
        <v>46</v>
      </c>
      <c r="B43" s="37" t="s">
        <v>23</v>
      </c>
      <c r="C43" s="131" t="s">
        <v>369</v>
      </c>
      <c r="D43" s="133" t="s">
        <v>370</v>
      </c>
      <c r="E43" s="133" t="s">
        <v>384</v>
      </c>
      <c r="F43" s="134" t="s">
        <v>427</v>
      </c>
      <c r="G43" s="133" t="s">
        <v>371</v>
      </c>
      <c r="H43" s="132" t="s">
        <v>415</v>
      </c>
    </row>
    <row r="44" spans="1:8" ht="30" customHeight="1" x14ac:dyDescent="0.25">
      <c r="A44" s="132"/>
      <c r="B44" s="37" t="s">
        <v>227</v>
      </c>
      <c r="C44" s="131"/>
      <c r="D44" s="133"/>
      <c r="E44" s="133"/>
      <c r="F44" s="134"/>
      <c r="G44" s="133"/>
      <c r="H44" s="132"/>
    </row>
    <row r="45" spans="1:8" ht="30" customHeight="1" x14ac:dyDescent="0.25">
      <c r="A45" s="132"/>
      <c r="B45" s="37" t="s">
        <v>231</v>
      </c>
      <c r="C45" s="131"/>
      <c r="D45" s="133"/>
      <c r="E45" s="133"/>
      <c r="F45" s="134"/>
      <c r="G45" s="133"/>
      <c r="H45" s="132"/>
    </row>
    <row r="46" spans="1:8" ht="45" customHeight="1" x14ac:dyDescent="0.25">
      <c r="A46" s="132">
        <v>47</v>
      </c>
      <c r="B46" s="37" t="s">
        <v>243</v>
      </c>
      <c r="C46" s="131" t="s">
        <v>372</v>
      </c>
      <c r="D46" s="133" t="s">
        <v>374</v>
      </c>
      <c r="E46" s="133" t="s">
        <v>384</v>
      </c>
      <c r="F46" s="134" t="s">
        <v>427</v>
      </c>
      <c r="G46" s="133" t="s">
        <v>373</v>
      </c>
      <c r="H46" s="132"/>
    </row>
    <row r="47" spans="1:8" ht="45" customHeight="1" x14ac:dyDescent="0.25">
      <c r="A47" s="132"/>
      <c r="B47" s="37" t="s">
        <v>231</v>
      </c>
      <c r="C47" s="131"/>
      <c r="D47" s="133"/>
      <c r="E47" s="133"/>
      <c r="F47" s="134"/>
      <c r="G47" s="133"/>
      <c r="H47" s="132"/>
    </row>
    <row r="48" spans="1:8" ht="20.100000000000001" customHeight="1" x14ac:dyDescent="0.25">
      <c r="A48" s="132">
        <v>48</v>
      </c>
      <c r="B48" s="37" t="s">
        <v>243</v>
      </c>
      <c r="C48" s="131" t="s">
        <v>375</v>
      </c>
      <c r="D48" s="133" t="s">
        <v>376</v>
      </c>
      <c r="E48" s="133" t="s">
        <v>384</v>
      </c>
      <c r="F48" s="134" t="s">
        <v>427</v>
      </c>
      <c r="G48" s="133" t="s">
        <v>377</v>
      </c>
      <c r="H48" s="132"/>
    </row>
    <row r="49" spans="1:8" ht="20.100000000000001" customHeight="1" x14ac:dyDescent="0.25">
      <c r="A49" s="132"/>
      <c r="B49" s="37" t="s">
        <v>18</v>
      </c>
      <c r="C49" s="131"/>
      <c r="D49" s="133"/>
      <c r="E49" s="133"/>
      <c r="F49" s="134"/>
      <c r="G49" s="133"/>
      <c r="H49" s="132"/>
    </row>
    <row r="50" spans="1:8" ht="20.100000000000001" customHeight="1" x14ac:dyDescent="0.25">
      <c r="A50" s="132"/>
      <c r="B50" s="37" t="s">
        <v>358</v>
      </c>
      <c r="C50" s="131"/>
      <c r="D50" s="133"/>
      <c r="E50" s="133"/>
      <c r="F50" s="134"/>
      <c r="G50" s="133"/>
      <c r="H50" s="132"/>
    </row>
    <row r="51" spans="1:8" ht="20.100000000000001" customHeight="1" x14ac:dyDescent="0.25">
      <c r="A51" s="132"/>
      <c r="B51" s="37" t="s">
        <v>237</v>
      </c>
      <c r="C51" s="131"/>
      <c r="D51" s="133"/>
      <c r="E51" s="133"/>
      <c r="F51" s="134"/>
      <c r="G51" s="133"/>
      <c r="H51" s="132"/>
    </row>
    <row r="52" spans="1:8" ht="20.100000000000001" customHeight="1" x14ac:dyDescent="0.25">
      <c r="A52" s="132"/>
      <c r="B52" s="37" t="s">
        <v>22</v>
      </c>
      <c r="C52" s="131"/>
      <c r="D52" s="133"/>
      <c r="E52" s="133"/>
      <c r="F52" s="134"/>
      <c r="G52" s="133"/>
      <c r="H52" s="132"/>
    </row>
    <row r="53" spans="1:8" ht="75" customHeight="1" x14ac:dyDescent="0.25">
      <c r="A53" s="37">
        <v>49</v>
      </c>
      <c r="B53" s="37" t="s">
        <v>378</v>
      </c>
      <c r="C53" s="40" t="s">
        <v>379</v>
      </c>
      <c r="D53" s="37" t="s">
        <v>272</v>
      </c>
      <c r="E53" s="39" t="s">
        <v>384</v>
      </c>
      <c r="F53" s="48" t="s">
        <v>427</v>
      </c>
      <c r="G53" s="39" t="s">
        <v>418</v>
      </c>
      <c r="H53" s="39" t="s">
        <v>415</v>
      </c>
    </row>
    <row r="54" spans="1:8" ht="105" customHeight="1" x14ac:dyDescent="0.25">
      <c r="A54" s="37">
        <v>50</v>
      </c>
      <c r="B54" s="37" t="s">
        <v>18</v>
      </c>
      <c r="C54" s="40" t="s">
        <v>381</v>
      </c>
      <c r="D54" s="39" t="s">
        <v>382</v>
      </c>
      <c r="E54" s="39" t="s">
        <v>383</v>
      </c>
      <c r="F54" s="48" t="s">
        <v>427</v>
      </c>
      <c r="G54" s="37" t="s">
        <v>385</v>
      </c>
      <c r="H54" s="39" t="s">
        <v>499</v>
      </c>
    </row>
    <row r="55" spans="1:8" ht="80.099999999999994" customHeight="1" x14ac:dyDescent="0.25">
      <c r="A55" s="37">
        <v>51</v>
      </c>
      <c r="B55" s="37" t="s">
        <v>18</v>
      </c>
      <c r="C55" s="38" t="s">
        <v>386</v>
      </c>
      <c r="D55" s="39" t="s">
        <v>388</v>
      </c>
      <c r="E55" s="39" t="s">
        <v>383</v>
      </c>
      <c r="F55" s="48" t="s">
        <v>427</v>
      </c>
      <c r="G55" s="37" t="s">
        <v>387</v>
      </c>
      <c r="H55" s="39" t="s">
        <v>500</v>
      </c>
    </row>
    <row r="56" spans="1:8" ht="54.95" customHeight="1" x14ac:dyDescent="0.25">
      <c r="A56" s="132">
        <v>56</v>
      </c>
      <c r="B56" s="37" t="s">
        <v>237</v>
      </c>
      <c r="C56" s="131" t="s">
        <v>401</v>
      </c>
      <c r="D56" s="133" t="s">
        <v>402</v>
      </c>
      <c r="E56" s="133" t="s">
        <v>383</v>
      </c>
      <c r="F56" s="134" t="s">
        <v>427</v>
      </c>
      <c r="G56" s="133" t="s">
        <v>403</v>
      </c>
      <c r="H56" s="133" t="s">
        <v>642</v>
      </c>
    </row>
    <row r="57" spans="1:8" ht="54.95" customHeight="1" x14ac:dyDescent="0.25">
      <c r="A57" s="132"/>
      <c r="B57" s="37" t="s">
        <v>378</v>
      </c>
      <c r="C57" s="131"/>
      <c r="D57" s="133"/>
      <c r="E57" s="133"/>
      <c r="F57" s="134"/>
      <c r="G57" s="133"/>
      <c r="H57" s="132"/>
    </row>
    <row r="58" spans="1:8" ht="39.950000000000003" customHeight="1" x14ac:dyDescent="0.25">
      <c r="A58" s="132">
        <v>59</v>
      </c>
      <c r="B58" s="37" t="s">
        <v>243</v>
      </c>
      <c r="C58" s="131" t="s">
        <v>410</v>
      </c>
      <c r="D58" s="133" t="s">
        <v>411</v>
      </c>
      <c r="E58" s="133" t="s">
        <v>383</v>
      </c>
      <c r="F58" s="134" t="s">
        <v>427</v>
      </c>
      <c r="G58" s="132" t="s">
        <v>412</v>
      </c>
      <c r="H58" s="133" t="s">
        <v>633</v>
      </c>
    </row>
    <row r="59" spans="1:8" ht="39.950000000000003" customHeight="1" x14ac:dyDescent="0.25">
      <c r="A59" s="132"/>
      <c r="B59" s="37" t="s">
        <v>378</v>
      </c>
      <c r="C59" s="131"/>
      <c r="D59" s="133"/>
      <c r="E59" s="133"/>
      <c r="F59" s="134"/>
      <c r="G59" s="132"/>
      <c r="H59" s="132"/>
    </row>
    <row r="60" spans="1:8" ht="75" customHeight="1" x14ac:dyDescent="0.25">
      <c r="A60" s="37">
        <v>67</v>
      </c>
      <c r="B60" s="37" t="s">
        <v>18</v>
      </c>
      <c r="C60" s="38" t="s">
        <v>448</v>
      </c>
      <c r="D60" s="39" t="s">
        <v>272</v>
      </c>
      <c r="E60" s="39" t="s">
        <v>440</v>
      </c>
      <c r="F60" s="48" t="s">
        <v>427</v>
      </c>
      <c r="G60" s="37" t="s">
        <v>463</v>
      </c>
      <c r="H60" s="37"/>
    </row>
    <row r="61" spans="1:8" ht="65.099999999999994" customHeight="1" x14ac:dyDescent="0.25">
      <c r="A61" s="37">
        <v>68</v>
      </c>
      <c r="B61" s="37" t="s">
        <v>18</v>
      </c>
      <c r="C61" s="38" t="s">
        <v>449</v>
      </c>
      <c r="D61" s="39" t="s">
        <v>272</v>
      </c>
      <c r="E61" s="39" t="s">
        <v>440</v>
      </c>
      <c r="F61" s="48" t="s">
        <v>427</v>
      </c>
      <c r="G61" s="37" t="s">
        <v>464</v>
      </c>
      <c r="H61" s="37"/>
    </row>
    <row r="62" spans="1:8" ht="39.950000000000003" customHeight="1" x14ac:dyDescent="0.25">
      <c r="A62" s="132">
        <v>71</v>
      </c>
      <c r="B62" s="37" t="s">
        <v>23</v>
      </c>
      <c r="C62" s="131" t="s">
        <v>470</v>
      </c>
      <c r="D62" s="133" t="s">
        <v>471</v>
      </c>
      <c r="E62" s="133" t="s">
        <v>631</v>
      </c>
      <c r="F62" s="134" t="s">
        <v>427</v>
      </c>
      <c r="G62" s="132" t="s">
        <v>472</v>
      </c>
      <c r="H62" s="133" t="s">
        <v>475</v>
      </c>
    </row>
    <row r="63" spans="1:8" ht="39.950000000000003" customHeight="1" x14ac:dyDescent="0.25">
      <c r="A63" s="132"/>
      <c r="B63" s="37" t="s">
        <v>378</v>
      </c>
      <c r="C63" s="131"/>
      <c r="D63" s="133"/>
      <c r="E63" s="133"/>
      <c r="F63" s="134"/>
      <c r="G63" s="132"/>
      <c r="H63" s="132"/>
    </row>
    <row r="64" spans="1:8" ht="45" customHeight="1" x14ac:dyDescent="0.25">
      <c r="A64" s="37">
        <v>79</v>
      </c>
      <c r="B64" s="37" t="s">
        <v>378</v>
      </c>
      <c r="C64" s="38" t="s">
        <v>493</v>
      </c>
      <c r="D64" s="39" t="s">
        <v>563</v>
      </c>
      <c r="E64" s="39" t="s">
        <v>630</v>
      </c>
      <c r="F64" s="48" t="s">
        <v>427</v>
      </c>
      <c r="G64" s="37" t="s">
        <v>445</v>
      </c>
      <c r="H64" s="37" t="s">
        <v>415</v>
      </c>
    </row>
    <row r="65" spans="1:8" ht="95.1" customHeight="1" x14ac:dyDescent="0.25">
      <c r="A65" s="37">
        <v>80</v>
      </c>
      <c r="B65" s="37" t="s">
        <v>18</v>
      </c>
      <c r="C65" s="38" t="s">
        <v>506</v>
      </c>
      <c r="D65" s="39" t="s">
        <v>507</v>
      </c>
      <c r="E65" s="39" t="s">
        <v>629</v>
      </c>
      <c r="F65" s="48" t="s">
        <v>427</v>
      </c>
      <c r="G65" s="39" t="s">
        <v>521</v>
      </c>
      <c r="H65" s="37"/>
    </row>
    <row r="66" spans="1:8" ht="105" customHeight="1" x14ac:dyDescent="0.25">
      <c r="A66" s="37">
        <v>81</v>
      </c>
      <c r="B66" s="37" t="s">
        <v>18</v>
      </c>
      <c r="C66" s="38" t="s">
        <v>509</v>
      </c>
      <c r="D66" s="39" t="s">
        <v>510</v>
      </c>
      <c r="E66" s="39" t="s">
        <v>629</v>
      </c>
      <c r="F66" s="48" t="s">
        <v>427</v>
      </c>
      <c r="G66" s="37" t="s">
        <v>445</v>
      </c>
      <c r="H66" s="37"/>
    </row>
    <row r="67" spans="1:8" ht="45" customHeight="1" x14ac:dyDescent="0.25">
      <c r="A67" s="132">
        <v>87</v>
      </c>
      <c r="B67" s="37" t="s">
        <v>526</v>
      </c>
      <c r="C67" s="131" t="s">
        <v>527</v>
      </c>
      <c r="D67" s="133" t="s">
        <v>530</v>
      </c>
      <c r="E67" s="133" t="s">
        <v>628</v>
      </c>
      <c r="F67" s="134" t="s">
        <v>427</v>
      </c>
      <c r="G67" s="133" t="s">
        <v>529</v>
      </c>
      <c r="H67" s="133" t="s">
        <v>604</v>
      </c>
    </row>
    <row r="68" spans="1:8" ht="45" customHeight="1" x14ac:dyDescent="0.25">
      <c r="A68" s="132"/>
      <c r="B68" s="37" t="s">
        <v>378</v>
      </c>
      <c r="C68" s="131"/>
      <c r="D68" s="133"/>
      <c r="E68" s="133"/>
      <c r="F68" s="134"/>
      <c r="G68" s="133"/>
      <c r="H68" s="132"/>
    </row>
    <row r="69" spans="1:8" ht="35.1" customHeight="1" x14ac:dyDescent="0.25">
      <c r="A69" s="132">
        <v>88</v>
      </c>
      <c r="B69" s="37" t="s">
        <v>23</v>
      </c>
      <c r="C69" s="131" t="s">
        <v>532</v>
      </c>
      <c r="D69" s="133" t="s">
        <v>533</v>
      </c>
      <c r="E69" s="133" t="s">
        <v>628</v>
      </c>
      <c r="F69" s="134" t="s">
        <v>427</v>
      </c>
      <c r="G69" s="133" t="s">
        <v>531</v>
      </c>
      <c r="H69" s="133" t="s">
        <v>639</v>
      </c>
    </row>
    <row r="70" spans="1:8" ht="35.1" customHeight="1" x14ac:dyDescent="0.25">
      <c r="A70" s="132"/>
      <c r="B70" s="37" t="s">
        <v>526</v>
      </c>
      <c r="C70" s="131"/>
      <c r="D70" s="133"/>
      <c r="E70" s="133"/>
      <c r="F70" s="134"/>
      <c r="G70" s="133"/>
      <c r="H70" s="132"/>
    </row>
    <row r="71" spans="1:8" ht="35.1" customHeight="1" x14ac:dyDescent="0.25">
      <c r="A71" s="132"/>
      <c r="B71" s="37" t="s">
        <v>229</v>
      </c>
      <c r="C71" s="131"/>
      <c r="D71" s="133"/>
      <c r="E71" s="133"/>
      <c r="F71" s="134"/>
      <c r="G71" s="133"/>
      <c r="H71" s="132"/>
    </row>
    <row r="72" spans="1:8" ht="35.1" customHeight="1" x14ac:dyDescent="0.25">
      <c r="A72" s="132"/>
      <c r="B72" s="37" t="s">
        <v>22</v>
      </c>
      <c r="C72" s="131"/>
      <c r="D72" s="133"/>
      <c r="E72" s="133"/>
      <c r="F72" s="134"/>
      <c r="G72" s="133"/>
      <c r="H72" s="132"/>
    </row>
    <row r="73" spans="1:8" ht="35.1" customHeight="1" x14ac:dyDescent="0.25">
      <c r="A73" s="132"/>
      <c r="B73" s="37" t="s">
        <v>18</v>
      </c>
      <c r="C73" s="131"/>
      <c r="D73" s="133"/>
      <c r="E73" s="133"/>
      <c r="F73" s="134"/>
      <c r="G73" s="133"/>
      <c r="H73" s="132"/>
    </row>
    <row r="74" spans="1:8" ht="35.1" customHeight="1" x14ac:dyDescent="0.25">
      <c r="A74" s="132"/>
      <c r="B74" s="37" t="s">
        <v>226</v>
      </c>
      <c r="C74" s="131"/>
      <c r="D74" s="133"/>
      <c r="E74" s="133"/>
      <c r="F74" s="134"/>
      <c r="G74" s="133"/>
      <c r="H74" s="132"/>
    </row>
    <row r="75" spans="1:8" ht="30" customHeight="1" x14ac:dyDescent="0.25">
      <c r="A75" s="132">
        <v>89</v>
      </c>
      <c r="B75" s="37" t="s">
        <v>227</v>
      </c>
      <c r="C75" s="131" t="s">
        <v>534</v>
      </c>
      <c r="D75" s="133" t="s">
        <v>535</v>
      </c>
      <c r="E75" s="133" t="s">
        <v>628</v>
      </c>
      <c r="F75" s="134" t="s">
        <v>427</v>
      </c>
      <c r="G75" s="132" t="s">
        <v>536</v>
      </c>
      <c r="H75" s="132"/>
    </row>
    <row r="76" spans="1:8" ht="30" customHeight="1" x14ac:dyDescent="0.25">
      <c r="A76" s="132"/>
      <c r="B76" s="37" t="s">
        <v>243</v>
      </c>
      <c r="C76" s="131"/>
      <c r="D76" s="133"/>
      <c r="E76" s="133"/>
      <c r="F76" s="134"/>
      <c r="G76" s="132"/>
      <c r="H76" s="132"/>
    </row>
    <row r="77" spans="1:8" ht="30" customHeight="1" x14ac:dyDescent="0.25">
      <c r="A77" s="132"/>
      <c r="B77" s="37" t="s">
        <v>226</v>
      </c>
      <c r="C77" s="131"/>
      <c r="D77" s="133"/>
      <c r="E77" s="133"/>
      <c r="F77" s="134"/>
      <c r="G77" s="132"/>
      <c r="H77" s="132"/>
    </row>
    <row r="78" spans="1:8" ht="30" customHeight="1" x14ac:dyDescent="0.25">
      <c r="A78" s="132"/>
      <c r="B78" s="37" t="s">
        <v>22</v>
      </c>
      <c r="C78" s="131"/>
      <c r="D78" s="133"/>
      <c r="E78" s="133"/>
      <c r="F78" s="134"/>
      <c r="G78" s="132"/>
      <c r="H78" s="132"/>
    </row>
    <row r="79" spans="1:8" ht="35.1" customHeight="1" x14ac:dyDescent="0.25">
      <c r="A79" s="132">
        <v>90</v>
      </c>
      <c r="B79" s="37" t="s">
        <v>226</v>
      </c>
      <c r="C79" s="131" t="s">
        <v>539</v>
      </c>
      <c r="D79" s="133" t="s">
        <v>540</v>
      </c>
      <c r="E79" s="133" t="s">
        <v>628</v>
      </c>
      <c r="F79" s="134" t="s">
        <v>427</v>
      </c>
      <c r="G79" s="132" t="s">
        <v>537</v>
      </c>
      <c r="H79" s="133" t="s">
        <v>640</v>
      </c>
    </row>
    <row r="80" spans="1:8" ht="35.1" customHeight="1" x14ac:dyDescent="0.25">
      <c r="A80" s="132"/>
      <c r="B80" s="37" t="s">
        <v>538</v>
      </c>
      <c r="C80" s="131"/>
      <c r="D80" s="133"/>
      <c r="E80" s="133"/>
      <c r="F80" s="134"/>
      <c r="G80" s="132"/>
      <c r="H80" s="132"/>
    </row>
    <row r="81" spans="1:8" ht="39.950000000000003" customHeight="1" x14ac:dyDescent="0.25">
      <c r="A81" s="132">
        <v>91</v>
      </c>
      <c r="B81" s="37" t="s">
        <v>229</v>
      </c>
      <c r="C81" s="146" t="s">
        <v>541</v>
      </c>
      <c r="D81" s="133" t="s">
        <v>542</v>
      </c>
      <c r="E81" s="133" t="s">
        <v>628</v>
      </c>
      <c r="F81" s="134" t="s">
        <v>427</v>
      </c>
      <c r="G81" s="133" t="s">
        <v>543</v>
      </c>
      <c r="H81" s="132" t="s">
        <v>607</v>
      </c>
    </row>
    <row r="82" spans="1:8" ht="39.950000000000003" customHeight="1" x14ac:dyDescent="0.25">
      <c r="A82" s="132"/>
      <c r="B82" s="37" t="s">
        <v>378</v>
      </c>
      <c r="C82" s="146"/>
      <c r="D82" s="133"/>
      <c r="E82" s="133"/>
      <c r="F82" s="134"/>
      <c r="G82" s="133"/>
      <c r="H82" s="132"/>
    </row>
    <row r="83" spans="1:8" ht="45" customHeight="1" x14ac:dyDescent="0.25">
      <c r="A83" s="132">
        <v>93</v>
      </c>
      <c r="B83" s="37" t="s">
        <v>23</v>
      </c>
      <c r="C83" s="138" t="s">
        <v>547</v>
      </c>
      <c r="D83" s="133" t="s">
        <v>548</v>
      </c>
      <c r="E83" s="133" t="s">
        <v>628</v>
      </c>
      <c r="F83" s="134" t="s">
        <v>427</v>
      </c>
      <c r="G83" s="132" t="s">
        <v>549</v>
      </c>
      <c r="H83" s="133" t="s">
        <v>638</v>
      </c>
    </row>
    <row r="84" spans="1:8" ht="45" customHeight="1" x14ac:dyDescent="0.25">
      <c r="A84" s="132"/>
      <c r="B84" s="37" t="s">
        <v>18</v>
      </c>
      <c r="C84" s="138"/>
      <c r="D84" s="133"/>
      <c r="E84" s="133"/>
      <c r="F84" s="134"/>
      <c r="G84" s="132"/>
      <c r="H84" s="132"/>
    </row>
    <row r="85" spans="1:8" ht="20.100000000000001" customHeight="1" x14ac:dyDescent="0.25">
      <c r="A85" s="132">
        <v>96</v>
      </c>
      <c r="B85" s="37" t="s">
        <v>226</v>
      </c>
      <c r="C85" s="147" t="s">
        <v>556</v>
      </c>
      <c r="D85" s="133" t="s">
        <v>557</v>
      </c>
      <c r="E85" s="133" t="s">
        <v>627</v>
      </c>
      <c r="F85" s="134" t="s">
        <v>427</v>
      </c>
      <c r="G85" s="133" t="s">
        <v>558</v>
      </c>
      <c r="H85" s="133" t="s">
        <v>606</v>
      </c>
    </row>
    <row r="86" spans="1:8" ht="20.100000000000001" customHeight="1" x14ac:dyDescent="0.25">
      <c r="A86" s="132"/>
      <c r="B86" s="37" t="s">
        <v>23</v>
      </c>
      <c r="C86" s="147"/>
      <c r="D86" s="133"/>
      <c r="E86" s="133"/>
      <c r="F86" s="134"/>
      <c r="G86" s="133"/>
      <c r="H86" s="132"/>
    </row>
    <row r="87" spans="1:8" ht="20.100000000000001" customHeight="1" x14ac:dyDescent="0.25">
      <c r="A87" s="132"/>
      <c r="B87" s="37" t="s">
        <v>243</v>
      </c>
      <c r="C87" s="147"/>
      <c r="D87" s="133"/>
      <c r="E87" s="133"/>
      <c r="F87" s="134"/>
      <c r="G87" s="133"/>
      <c r="H87" s="132"/>
    </row>
    <row r="88" spans="1:8" ht="20.100000000000001" customHeight="1" x14ac:dyDescent="0.25">
      <c r="A88" s="132"/>
      <c r="B88" s="37" t="s">
        <v>22</v>
      </c>
      <c r="C88" s="147"/>
      <c r="D88" s="133"/>
      <c r="E88" s="133"/>
      <c r="F88" s="134"/>
      <c r="G88" s="133"/>
      <c r="H88" s="132"/>
    </row>
    <row r="89" spans="1:8" ht="20.100000000000001" customHeight="1" x14ac:dyDescent="0.25">
      <c r="A89" s="132"/>
      <c r="B89" s="37" t="s">
        <v>18</v>
      </c>
      <c r="C89" s="147"/>
      <c r="D89" s="133"/>
      <c r="E89" s="133"/>
      <c r="F89" s="134"/>
      <c r="G89" s="133"/>
      <c r="H89" s="132"/>
    </row>
    <row r="90" spans="1:8" ht="39.950000000000003" customHeight="1" x14ac:dyDescent="0.25">
      <c r="A90" s="132">
        <v>97</v>
      </c>
      <c r="B90" s="37" t="s">
        <v>237</v>
      </c>
      <c r="C90" s="147" t="s">
        <v>559</v>
      </c>
      <c r="D90" s="133" t="s">
        <v>560</v>
      </c>
      <c r="E90" s="133" t="s">
        <v>627</v>
      </c>
      <c r="F90" s="134" t="s">
        <v>427</v>
      </c>
      <c r="G90" s="133" t="s">
        <v>561</v>
      </c>
      <c r="H90" s="133" t="s">
        <v>712</v>
      </c>
    </row>
    <row r="91" spans="1:8" ht="39.950000000000003" customHeight="1" x14ac:dyDescent="0.25">
      <c r="A91" s="132"/>
      <c r="B91" s="37" t="s">
        <v>538</v>
      </c>
      <c r="C91" s="147"/>
      <c r="D91" s="133"/>
      <c r="E91" s="133"/>
      <c r="F91" s="134"/>
      <c r="G91" s="133"/>
      <c r="H91" s="132"/>
    </row>
    <row r="92" spans="1:8" ht="24.95" customHeight="1" x14ac:dyDescent="0.25">
      <c r="A92" s="107">
        <v>104</v>
      </c>
      <c r="B92" s="37" t="s">
        <v>243</v>
      </c>
      <c r="C92" s="148" t="s">
        <v>574</v>
      </c>
      <c r="D92" s="151">
        <v>45798</v>
      </c>
      <c r="E92" s="110" t="s">
        <v>626</v>
      </c>
      <c r="F92" s="113" t="s">
        <v>427</v>
      </c>
      <c r="G92" s="110" t="s">
        <v>575</v>
      </c>
      <c r="H92" s="137" t="s">
        <v>710</v>
      </c>
    </row>
    <row r="93" spans="1:8" ht="24.95" customHeight="1" x14ac:dyDescent="0.25">
      <c r="A93" s="108"/>
      <c r="B93" s="37" t="s">
        <v>22</v>
      </c>
      <c r="C93" s="149"/>
      <c r="D93" s="111"/>
      <c r="E93" s="111"/>
      <c r="F93" s="114"/>
      <c r="G93" s="111"/>
      <c r="H93" s="102"/>
    </row>
    <row r="94" spans="1:8" ht="24.95" customHeight="1" x14ac:dyDescent="0.25">
      <c r="A94" s="109"/>
      <c r="B94" s="37" t="s">
        <v>378</v>
      </c>
      <c r="C94" s="150"/>
      <c r="D94" s="112"/>
      <c r="E94" s="112"/>
      <c r="F94" s="115"/>
      <c r="G94" s="112"/>
      <c r="H94" s="103"/>
    </row>
    <row r="95" spans="1:8" ht="24.95" customHeight="1" x14ac:dyDescent="0.25">
      <c r="A95" s="107">
        <v>105</v>
      </c>
      <c r="B95" s="37" t="s">
        <v>18</v>
      </c>
      <c r="C95" s="148" t="s">
        <v>574</v>
      </c>
      <c r="D95" s="110" t="s">
        <v>580</v>
      </c>
      <c r="E95" s="110" t="s">
        <v>626</v>
      </c>
      <c r="F95" s="113" t="s">
        <v>427</v>
      </c>
      <c r="G95" s="110" t="s">
        <v>576</v>
      </c>
      <c r="H95" s="107"/>
    </row>
    <row r="96" spans="1:8" ht="24.95" customHeight="1" x14ac:dyDescent="0.25">
      <c r="A96" s="108"/>
      <c r="B96" s="37" t="s">
        <v>22</v>
      </c>
      <c r="C96" s="149"/>
      <c r="D96" s="111"/>
      <c r="E96" s="111"/>
      <c r="F96" s="114"/>
      <c r="G96" s="111"/>
      <c r="H96" s="108"/>
    </row>
    <row r="97" spans="1:8" ht="24.95" customHeight="1" x14ac:dyDescent="0.25">
      <c r="A97" s="108"/>
      <c r="B97" s="37" t="s">
        <v>243</v>
      </c>
      <c r="C97" s="149"/>
      <c r="D97" s="111"/>
      <c r="E97" s="111"/>
      <c r="F97" s="114"/>
      <c r="G97" s="111"/>
      <c r="H97" s="108"/>
    </row>
    <row r="98" spans="1:8" ht="24.95" customHeight="1" x14ac:dyDescent="0.25">
      <c r="A98" s="108"/>
      <c r="B98" s="37" t="s">
        <v>23</v>
      </c>
      <c r="C98" s="149"/>
      <c r="D98" s="111"/>
      <c r="E98" s="111"/>
      <c r="F98" s="114"/>
      <c r="G98" s="111"/>
      <c r="H98" s="108"/>
    </row>
    <row r="99" spans="1:8" ht="24.95" customHeight="1" x14ac:dyDescent="0.25">
      <c r="A99" s="109"/>
      <c r="B99" s="37" t="s">
        <v>226</v>
      </c>
      <c r="C99" s="150"/>
      <c r="D99" s="112"/>
      <c r="E99" s="112"/>
      <c r="F99" s="115"/>
      <c r="G99" s="112"/>
      <c r="H99" s="109"/>
    </row>
    <row r="100" spans="1:8" ht="75" customHeight="1" x14ac:dyDescent="0.25">
      <c r="A100" s="107">
        <v>106</v>
      </c>
      <c r="B100" s="37" t="s">
        <v>18</v>
      </c>
      <c r="C100" s="148" t="s">
        <v>577</v>
      </c>
      <c r="D100" s="110" t="s">
        <v>579</v>
      </c>
      <c r="E100" s="110" t="s">
        <v>626</v>
      </c>
      <c r="F100" s="113" t="s">
        <v>427</v>
      </c>
      <c r="G100" s="110" t="s">
        <v>578</v>
      </c>
      <c r="H100" s="137" t="s">
        <v>733</v>
      </c>
    </row>
    <row r="101" spans="1:8" ht="75" customHeight="1" x14ac:dyDescent="0.25">
      <c r="A101" s="109"/>
      <c r="B101" s="37" t="s">
        <v>23</v>
      </c>
      <c r="C101" s="150"/>
      <c r="D101" s="112"/>
      <c r="E101" s="112"/>
      <c r="F101" s="115"/>
      <c r="G101" s="112"/>
      <c r="H101" s="103"/>
    </row>
    <row r="102" spans="1:8" ht="20.100000000000001" customHeight="1" x14ac:dyDescent="0.25">
      <c r="A102" s="107">
        <v>112</v>
      </c>
      <c r="B102" s="37" t="s">
        <v>226</v>
      </c>
      <c r="C102" s="104" t="s">
        <v>609</v>
      </c>
      <c r="D102" s="110" t="s">
        <v>610</v>
      </c>
      <c r="E102" s="110" t="s">
        <v>611</v>
      </c>
      <c r="F102" s="113" t="s">
        <v>427</v>
      </c>
      <c r="G102" s="110" t="s">
        <v>612</v>
      </c>
      <c r="H102" s="137" t="s">
        <v>734</v>
      </c>
    </row>
    <row r="103" spans="1:8" ht="20.100000000000001" customHeight="1" x14ac:dyDescent="0.25">
      <c r="A103" s="108"/>
      <c r="B103" s="37" t="s">
        <v>23</v>
      </c>
      <c r="C103" s="105"/>
      <c r="D103" s="111"/>
      <c r="E103" s="111"/>
      <c r="F103" s="114"/>
      <c r="G103" s="111"/>
      <c r="H103" s="102"/>
    </row>
    <row r="104" spans="1:8" ht="20.100000000000001" customHeight="1" x14ac:dyDescent="0.25">
      <c r="A104" s="108"/>
      <c r="B104" s="37" t="s">
        <v>18</v>
      </c>
      <c r="C104" s="105"/>
      <c r="D104" s="111"/>
      <c r="E104" s="111"/>
      <c r="F104" s="114"/>
      <c r="G104" s="111"/>
      <c r="H104" s="102"/>
    </row>
    <row r="105" spans="1:8" ht="20.100000000000001" customHeight="1" x14ac:dyDescent="0.25">
      <c r="A105" s="108"/>
      <c r="B105" s="37" t="s">
        <v>22</v>
      </c>
      <c r="C105" s="105"/>
      <c r="D105" s="111"/>
      <c r="E105" s="111"/>
      <c r="F105" s="114"/>
      <c r="G105" s="111"/>
      <c r="H105" s="102"/>
    </row>
    <row r="106" spans="1:8" ht="20.100000000000001" customHeight="1" x14ac:dyDescent="0.25">
      <c r="A106" s="109"/>
      <c r="B106" s="37" t="s">
        <v>243</v>
      </c>
      <c r="C106" s="106"/>
      <c r="D106" s="112"/>
      <c r="E106" s="112"/>
      <c r="F106" s="115"/>
      <c r="G106" s="112"/>
      <c r="H106" s="103"/>
    </row>
    <row r="107" spans="1:8" ht="120" x14ac:dyDescent="0.25">
      <c r="A107" s="70">
        <v>115</v>
      </c>
      <c r="B107" s="37" t="s">
        <v>18</v>
      </c>
      <c r="C107" s="73" t="s">
        <v>619</v>
      </c>
      <c r="D107" s="71" t="s">
        <v>620</v>
      </c>
      <c r="E107" s="71" t="s">
        <v>611</v>
      </c>
      <c r="F107" s="72" t="s">
        <v>427</v>
      </c>
      <c r="G107" s="71" t="s">
        <v>621</v>
      </c>
      <c r="H107" s="83" t="s">
        <v>786</v>
      </c>
    </row>
    <row r="108" spans="1:8" ht="24.95" customHeight="1" x14ac:dyDescent="0.25">
      <c r="A108" s="132">
        <v>117</v>
      </c>
      <c r="B108" s="37" t="s">
        <v>22</v>
      </c>
      <c r="C108" s="131" t="s">
        <v>622</v>
      </c>
      <c r="D108" s="133" t="s">
        <v>623</v>
      </c>
      <c r="E108" s="133" t="s">
        <v>611</v>
      </c>
      <c r="F108" s="134" t="s">
        <v>427</v>
      </c>
      <c r="G108" s="133" t="s">
        <v>624</v>
      </c>
      <c r="H108" s="135" t="s">
        <v>787</v>
      </c>
    </row>
    <row r="109" spans="1:8" ht="24.95" customHeight="1" x14ac:dyDescent="0.25">
      <c r="A109" s="132"/>
      <c r="B109" s="37" t="s">
        <v>243</v>
      </c>
      <c r="C109" s="131"/>
      <c r="D109" s="133"/>
      <c r="E109" s="133"/>
      <c r="F109" s="134"/>
      <c r="G109" s="133"/>
      <c r="H109" s="136"/>
    </row>
    <row r="110" spans="1:8" ht="24.95" customHeight="1" x14ac:dyDescent="0.25">
      <c r="A110" s="132"/>
      <c r="B110" s="37" t="s">
        <v>226</v>
      </c>
      <c r="C110" s="131"/>
      <c r="D110" s="133"/>
      <c r="E110" s="133"/>
      <c r="F110" s="134"/>
      <c r="G110" s="133"/>
      <c r="H110" s="136"/>
    </row>
    <row r="111" spans="1:8" ht="24.95" customHeight="1" x14ac:dyDescent="0.25">
      <c r="A111" s="132"/>
      <c r="B111" s="37" t="s">
        <v>18</v>
      </c>
      <c r="C111" s="131"/>
      <c r="D111" s="133"/>
      <c r="E111" s="133"/>
      <c r="F111" s="134"/>
      <c r="G111" s="133"/>
      <c r="H111" s="136"/>
    </row>
    <row r="112" spans="1:8" ht="24.95" customHeight="1" x14ac:dyDescent="0.25">
      <c r="A112" s="132"/>
      <c r="B112" s="37" t="s">
        <v>23</v>
      </c>
      <c r="C112" s="131"/>
      <c r="D112" s="133"/>
      <c r="E112" s="133"/>
      <c r="F112" s="134"/>
      <c r="G112" s="133"/>
      <c r="H112" s="136"/>
    </row>
    <row r="113" spans="1:8" ht="20.100000000000001" customHeight="1" x14ac:dyDescent="0.25">
      <c r="A113" s="107">
        <v>119</v>
      </c>
      <c r="B113" s="37" t="s">
        <v>226</v>
      </c>
      <c r="C113" s="104" t="s">
        <v>679</v>
      </c>
      <c r="D113" s="110" t="s">
        <v>680</v>
      </c>
      <c r="E113" s="110" t="s">
        <v>688</v>
      </c>
      <c r="F113" s="122" t="s">
        <v>427</v>
      </c>
      <c r="G113" s="110" t="s">
        <v>681</v>
      </c>
      <c r="H113" s="137" t="s">
        <v>789</v>
      </c>
    </row>
    <row r="114" spans="1:8" ht="20.100000000000001" customHeight="1" x14ac:dyDescent="0.25">
      <c r="A114" s="108"/>
      <c r="B114" s="37" t="s">
        <v>243</v>
      </c>
      <c r="C114" s="105"/>
      <c r="D114" s="111"/>
      <c r="E114" s="111"/>
      <c r="F114" s="123"/>
      <c r="G114" s="111"/>
      <c r="H114" s="102"/>
    </row>
    <row r="115" spans="1:8" ht="20.100000000000001" customHeight="1" x14ac:dyDescent="0.25">
      <c r="A115" s="108"/>
      <c r="B115" s="37" t="s">
        <v>22</v>
      </c>
      <c r="C115" s="105"/>
      <c r="D115" s="111"/>
      <c r="E115" s="111"/>
      <c r="F115" s="123"/>
      <c r="G115" s="111"/>
      <c r="H115" s="102"/>
    </row>
    <row r="116" spans="1:8" ht="20.100000000000001" customHeight="1" x14ac:dyDescent="0.25">
      <c r="A116" s="108"/>
      <c r="B116" s="37" t="s">
        <v>23</v>
      </c>
      <c r="C116" s="105"/>
      <c r="D116" s="111"/>
      <c r="E116" s="111"/>
      <c r="F116" s="123"/>
      <c r="G116" s="111"/>
      <c r="H116" s="102"/>
    </row>
    <row r="117" spans="1:8" ht="20.100000000000001" customHeight="1" x14ac:dyDescent="0.25">
      <c r="A117" s="109"/>
      <c r="B117" s="37" t="s">
        <v>18</v>
      </c>
      <c r="C117" s="106"/>
      <c r="D117" s="112"/>
      <c r="E117" s="112"/>
      <c r="F117" s="124"/>
      <c r="G117" s="112"/>
      <c r="H117" s="103"/>
    </row>
    <row r="118" spans="1:8" ht="15" customHeight="1" x14ac:dyDescent="0.25">
      <c r="A118" s="107">
        <v>120</v>
      </c>
      <c r="B118" s="37" t="s">
        <v>226</v>
      </c>
      <c r="C118" s="104" t="s">
        <v>682</v>
      </c>
      <c r="D118" s="110" t="s">
        <v>683</v>
      </c>
      <c r="E118" s="110" t="s">
        <v>688</v>
      </c>
      <c r="F118" s="122" t="s">
        <v>427</v>
      </c>
      <c r="G118" s="107" t="s">
        <v>684</v>
      </c>
      <c r="H118" s="110" t="s">
        <v>790</v>
      </c>
    </row>
    <row r="119" spans="1:8" ht="15" customHeight="1" x14ac:dyDescent="0.25">
      <c r="A119" s="108"/>
      <c r="B119" s="37" t="s">
        <v>243</v>
      </c>
      <c r="C119" s="105"/>
      <c r="D119" s="111"/>
      <c r="E119" s="111"/>
      <c r="F119" s="123"/>
      <c r="G119" s="108"/>
      <c r="H119" s="108"/>
    </row>
    <row r="120" spans="1:8" ht="15" customHeight="1" x14ac:dyDescent="0.25">
      <c r="A120" s="108"/>
      <c r="B120" s="37" t="s">
        <v>22</v>
      </c>
      <c r="C120" s="105"/>
      <c r="D120" s="111"/>
      <c r="E120" s="111"/>
      <c r="F120" s="123"/>
      <c r="G120" s="108"/>
      <c r="H120" s="108"/>
    </row>
    <row r="121" spans="1:8" ht="15" customHeight="1" x14ac:dyDescent="0.25">
      <c r="A121" s="108"/>
      <c r="B121" s="37" t="s">
        <v>23</v>
      </c>
      <c r="C121" s="105"/>
      <c r="D121" s="111"/>
      <c r="E121" s="111"/>
      <c r="F121" s="123"/>
      <c r="G121" s="108"/>
      <c r="H121" s="108"/>
    </row>
    <row r="122" spans="1:8" ht="15" customHeight="1" x14ac:dyDescent="0.25">
      <c r="A122" s="109"/>
      <c r="B122" s="37" t="s">
        <v>18</v>
      </c>
      <c r="C122" s="106"/>
      <c r="D122" s="112"/>
      <c r="E122" s="112"/>
      <c r="F122" s="124"/>
      <c r="G122" s="109"/>
      <c r="H122" s="109"/>
    </row>
    <row r="123" spans="1:8" ht="60" customHeight="1" x14ac:dyDescent="0.25">
      <c r="A123" s="107">
        <v>121</v>
      </c>
      <c r="B123" s="37" t="s">
        <v>227</v>
      </c>
      <c r="C123" s="104" t="s">
        <v>685</v>
      </c>
      <c r="D123" s="110" t="s">
        <v>686</v>
      </c>
      <c r="E123" s="110" t="s">
        <v>688</v>
      </c>
      <c r="F123" s="113" t="s">
        <v>427</v>
      </c>
      <c r="G123" s="110" t="s">
        <v>687</v>
      </c>
      <c r="H123" s="110" t="s">
        <v>791</v>
      </c>
    </row>
    <row r="124" spans="1:8" ht="60" customHeight="1" x14ac:dyDescent="0.25">
      <c r="A124" s="109"/>
      <c r="B124" s="37" t="s">
        <v>378</v>
      </c>
      <c r="C124" s="106"/>
      <c r="D124" s="112"/>
      <c r="E124" s="112"/>
      <c r="F124" s="115"/>
      <c r="G124" s="112"/>
      <c r="H124" s="109"/>
    </row>
    <row r="125" spans="1:8" ht="30" customHeight="1" x14ac:dyDescent="0.25">
      <c r="A125" s="107">
        <v>122</v>
      </c>
      <c r="B125" s="37" t="s">
        <v>18</v>
      </c>
      <c r="C125" s="104" t="s">
        <v>689</v>
      </c>
      <c r="D125" s="110" t="s">
        <v>690</v>
      </c>
      <c r="E125" s="110" t="s">
        <v>691</v>
      </c>
      <c r="F125" s="113" t="s">
        <v>427</v>
      </c>
      <c r="G125" s="110" t="s">
        <v>692</v>
      </c>
      <c r="H125" s="110" t="s">
        <v>792</v>
      </c>
    </row>
    <row r="126" spans="1:8" ht="30" customHeight="1" x14ac:dyDescent="0.25">
      <c r="A126" s="108"/>
      <c r="B126" s="37" t="s">
        <v>243</v>
      </c>
      <c r="C126" s="105"/>
      <c r="D126" s="111"/>
      <c r="E126" s="111"/>
      <c r="F126" s="114"/>
      <c r="G126" s="111"/>
      <c r="H126" s="108"/>
    </row>
    <row r="127" spans="1:8" ht="30" customHeight="1" x14ac:dyDescent="0.25">
      <c r="A127" s="108"/>
      <c r="B127" s="37" t="s">
        <v>237</v>
      </c>
      <c r="C127" s="105"/>
      <c r="D127" s="111"/>
      <c r="E127" s="111"/>
      <c r="F127" s="114"/>
      <c r="G127" s="111"/>
      <c r="H127" s="108"/>
    </row>
    <row r="128" spans="1:8" ht="30" customHeight="1" x14ac:dyDescent="0.25">
      <c r="A128" s="109"/>
      <c r="B128" s="37" t="s">
        <v>226</v>
      </c>
      <c r="C128" s="106"/>
      <c r="D128" s="112"/>
      <c r="E128" s="112"/>
      <c r="F128" s="115"/>
      <c r="G128" s="112"/>
      <c r="H128" s="109"/>
    </row>
    <row r="129" spans="1:8" ht="35.1" customHeight="1" x14ac:dyDescent="0.25">
      <c r="A129" s="107">
        <v>123</v>
      </c>
      <c r="B129" s="37" t="s">
        <v>22</v>
      </c>
      <c r="C129" s="104" t="s">
        <v>693</v>
      </c>
      <c r="D129" s="110" t="s">
        <v>694</v>
      </c>
      <c r="E129" s="110" t="s">
        <v>691</v>
      </c>
      <c r="F129" s="113" t="s">
        <v>427</v>
      </c>
      <c r="G129" s="110" t="s">
        <v>707</v>
      </c>
      <c r="H129" s="110" t="s">
        <v>793</v>
      </c>
    </row>
    <row r="130" spans="1:8" ht="35.1" customHeight="1" x14ac:dyDescent="0.25">
      <c r="A130" s="108"/>
      <c r="B130" s="37" t="s">
        <v>243</v>
      </c>
      <c r="C130" s="105"/>
      <c r="D130" s="111"/>
      <c r="E130" s="111"/>
      <c r="F130" s="114"/>
      <c r="G130" s="111"/>
      <c r="H130" s="108"/>
    </row>
    <row r="131" spans="1:8" ht="35.1" customHeight="1" x14ac:dyDescent="0.25">
      <c r="A131" s="108"/>
      <c r="B131" s="37" t="s">
        <v>226</v>
      </c>
      <c r="C131" s="105"/>
      <c r="D131" s="111"/>
      <c r="E131" s="111"/>
      <c r="F131" s="114"/>
      <c r="G131" s="111"/>
      <c r="H131" s="108"/>
    </row>
    <row r="132" spans="1:8" ht="35.1" customHeight="1" x14ac:dyDescent="0.25">
      <c r="A132" s="108"/>
      <c r="B132" s="37" t="s">
        <v>18</v>
      </c>
      <c r="C132" s="105"/>
      <c r="D132" s="111"/>
      <c r="E132" s="111"/>
      <c r="F132" s="114"/>
      <c r="G132" s="111"/>
      <c r="H132" s="108"/>
    </row>
    <row r="133" spans="1:8" ht="35.1" customHeight="1" x14ac:dyDescent="0.25">
      <c r="A133" s="109"/>
      <c r="B133" s="37" t="s">
        <v>23</v>
      </c>
      <c r="C133" s="106"/>
      <c r="D133" s="112"/>
      <c r="E133" s="112"/>
      <c r="F133" s="115"/>
      <c r="G133" s="112"/>
      <c r="H133" s="109"/>
    </row>
    <row r="134" spans="1:8" ht="39.950000000000003" customHeight="1" x14ac:dyDescent="0.25">
      <c r="A134" s="107">
        <v>124</v>
      </c>
      <c r="B134" s="37" t="s">
        <v>23</v>
      </c>
      <c r="C134" s="104" t="s">
        <v>695</v>
      </c>
      <c r="D134" s="110" t="s">
        <v>696</v>
      </c>
      <c r="E134" s="110" t="s">
        <v>691</v>
      </c>
      <c r="F134" s="113" t="s">
        <v>427</v>
      </c>
      <c r="G134" s="107" t="s">
        <v>697</v>
      </c>
      <c r="H134" s="107"/>
    </row>
    <row r="135" spans="1:8" ht="39.950000000000003" customHeight="1" x14ac:dyDescent="0.25">
      <c r="A135" s="109"/>
      <c r="B135" s="37" t="s">
        <v>18</v>
      </c>
      <c r="C135" s="106"/>
      <c r="D135" s="112"/>
      <c r="E135" s="112"/>
      <c r="F135" s="115"/>
      <c r="G135" s="109"/>
      <c r="H135" s="109"/>
    </row>
    <row r="136" spans="1:8" ht="15" customHeight="1" x14ac:dyDescent="0.25">
      <c r="A136" s="107">
        <v>125</v>
      </c>
      <c r="B136" s="37" t="s">
        <v>243</v>
      </c>
      <c r="C136" s="104" t="s">
        <v>698</v>
      </c>
      <c r="D136" s="110" t="s">
        <v>699</v>
      </c>
      <c r="E136" s="110" t="s">
        <v>691</v>
      </c>
      <c r="F136" s="113" t="s">
        <v>427</v>
      </c>
      <c r="G136" s="107" t="s">
        <v>700</v>
      </c>
      <c r="H136" s="121"/>
    </row>
    <row r="137" spans="1:8" ht="15" customHeight="1" x14ac:dyDescent="0.25">
      <c r="A137" s="108"/>
      <c r="B137" s="37" t="s">
        <v>226</v>
      </c>
      <c r="C137" s="105"/>
      <c r="D137" s="111"/>
      <c r="E137" s="111"/>
      <c r="F137" s="114"/>
      <c r="G137" s="108"/>
      <c r="H137" s="100"/>
    </row>
    <row r="138" spans="1:8" ht="15" customHeight="1" x14ac:dyDescent="0.25">
      <c r="A138" s="108"/>
      <c r="B138" s="37" t="s">
        <v>227</v>
      </c>
      <c r="C138" s="105"/>
      <c r="D138" s="111"/>
      <c r="E138" s="111"/>
      <c r="F138" s="114"/>
      <c r="G138" s="108"/>
      <c r="H138" s="100"/>
    </row>
    <row r="139" spans="1:8" ht="15" customHeight="1" x14ac:dyDescent="0.25">
      <c r="A139" s="108"/>
      <c r="B139" s="37" t="s">
        <v>22</v>
      </c>
      <c r="C139" s="105"/>
      <c r="D139" s="111"/>
      <c r="E139" s="111"/>
      <c r="F139" s="114"/>
      <c r="G139" s="108"/>
      <c r="H139" s="100"/>
    </row>
    <row r="140" spans="1:8" ht="15" customHeight="1" x14ac:dyDescent="0.25">
      <c r="A140" s="108"/>
      <c r="B140" s="37" t="s">
        <v>18</v>
      </c>
      <c r="C140" s="105"/>
      <c r="D140" s="111"/>
      <c r="E140" s="111"/>
      <c r="F140" s="114"/>
      <c r="G140" s="108"/>
      <c r="H140" s="100"/>
    </row>
    <row r="141" spans="1:8" ht="15" customHeight="1" x14ac:dyDescent="0.25">
      <c r="A141" s="108"/>
      <c r="B141" s="37" t="s">
        <v>23</v>
      </c>
      <c r="C141" s="105"/>
      <c r="D141" s="111"/>
      <c r="E141" s="111"/>
      <c r="F141" s="114"/>
      <c r="G141" s="108"/>
      <c r="H141" s="100"/>
    </row>
    <row r="142" spans="1:8" ht="15" customHeight="1" x14ac:dyDescent="0.25">
      <c r="A142" s="108"/>
      <c r="B142" s="37" t="s">
        <v>4</v>
      </c>
      <c r="C142" s="105"/>
      <c r="D142" s="111"/>
      <c r="E142" s="111"/>
      <c r="F142" s="114"/>
      <c r="G142" s="108"/>
      <c r="H142" s="100"/>
    </row>
    <row r="143" spans="1:8" ht="15" customHeight="1" x14ac:dyDescent="0.25">
      <c r="A143" s="109"/>
      <c r="B143" s="37" t="s">
        <v>237</v>
      </c>
      <c r="C143" s="106"/>
      <c r="D143" s="112"/>
      <c r="E143" s="112"/>
      <c r="F143" s="115"/>
      <c r="G143" s="109"/>
      <c r="H143" s="116"/>
    </row>
    <row r="144" spans="1:8" ht="90" customHeight="1" x14ac:dyDescent="0.25">
      <c r="A144" s="107">
        <v>127</v>
      </c>
      <c r="B144" s="37" t="s">
        <v>227</v>
      </c>
      <c r="C144" s="118" t="s">
        <v>704</v>
      </c>
      <c r="D144" s="110" t="s">
        <v>705</v>
      </c>
      <c r="E144" s="110" t="s">
        <v>691</v>
      </c>
      <c r="F144" s="113" t="s">
        <v>427</v>
      </c>
      <c r="G144" s="110" t="s">
        <v>706</v>
      </c>
      <c r="H144" s="110" t="s">
        <v>737</v>
      </c>
    </row>
    <row r="145" spans="1:8" ht="90" customHeight="1" x14ac:dyDescent="0.25">
      <c r="A145" s="109"/>
      <c r="B145" s="37" t="s">
        <v>378</v>
      </c>
      <c r="C145" s="120"/>
      <c r="D145" s="112"/>
      <c r="E145" s="112"/>
      <c r="F145" s="115"/>
      <c r="G145" s="112"/>
      <c r="H145" s="109"/>
    </row>
    <row r="146" spans="1:8" ht="24.95" customHeight="1" x14ac:dyDescent="0.25">
      <c r="A146" s="107">
        <v>128</v>
      </c>
      <c r="B146" s="107" t="s">
        <v>378</v>
      </c>
      <c r="C146" s="104" t="s">
        <v>713</v>
      </c>
      <c r="D146" s="110" t="s">
        <v>719</v>
      </c>
      <c r="E146" s="110" t="s">
        <v>714</v>
      </c>
      <c r="F146" s="113" t="s">
        <v>427</v>
      </c>
      <c r="G146" s="107" t="s">
        <v>445</v>
      </c>
      <c r="H146" s="101"/>
    </row>
    <row r="147" spans="1:8" ht="24.95" customHeight="1" x14ac:dyDescent="0.25">
      <c r="A147" s="109"/>
      <c r="B147" s="109"/>
      <c r="C147" s="106"/>
      <c r="D147" s="109"/>
      <c r="E147" s="112"/>
      <c r="F147" s="115"/>
      <c r="G147" s="109"/>
      <c r="H147" s="103"/>
    </row>
    <row r="148" spans="1:8" ht="30" customHeight="1" x14ac:dyDescent="0.25">
      <c r="A148" s="107">
        <v>129</v>
      </c>
      <c r="B148" s="37" t="s">
        <v>23</v>
      </c>
      <c r="C148" s="104" t="s">
        <v>715</v>
      </c>
      <c r="D148" s="110" t="s">
        <v>718</v>
      </c>
      <c r="E148" s="110" t="s">
        <v>714</v>
      </c>
      <c r="F148" s="113" t="s">
        <v>427</v>
      </c>
      <c r="G148" s="107" t="s">
        <v>445</v>
      </c>
      <c r="H148" s="101"/>
    </row>
    <row r="149" spans="1:8" ht="30" customHeight="1" x14ac:dyDescent="0.25">
      <c r="A149" s="109"/>
      <c r="B149" s="37" t="s">
        <v>378</v>
      </c>
      <c r="C149" s="106"/>
      <c r="D149" s="109"/>
      <c r="E149" s="112"/>
      <c r="F149" s="115"/>
      <c r="G149" s="109"/>
      <c r="H149" s="103"/>
    </row>
    <row r="150" spans="1:8" ht="15" customHeight="1" x14ac:dyDescent="0.25">
      <c r="A150" s="107">
        <v>130</v>
      </c>
      <c r="B150" s="37" t="s">
        <v>22</v>
      </c>
      <c r="C150" s="104" t="s">
        <v>716</v>
      </c>
      <c r="D150" s="110" t="s">
        <v>717</v>
      </c>
      <c r="E150" s="110" t="s">
        <v>714</v>
      </c>
      <c r="F150" s="113" t="s">
        <v>427</v>
      </c>
      <c r="G150" s="107" t="s">
        <v>728</v>
      </c>
      <c r="H150" s="110" t="s">
        <v>794</v>
      </c>
    </row>
    <row r="151" spans="1:8" ht="15" customHeight="1" x14ac:dyDescent="0.25">
      <c r="A151" s="108"/>
      <c r="B151" s="37" t="s">
        <v>23</v>
      </c>
      <c r="C151" s="105"/>
      <c r="D151" s="111"/>
      <c r="E151" s="111"/>
      <c r="F151" s="114"/>
      <c r="G151" s="108"/>
      <c r="H151" s="108"/>
    </row>
    <row r="152" spans="1:8" ht="15" customHeight="1" x14ac:dyDescent="0.25">
      <c r="A152" s="108"/>
      <c r="B152" s="37" t="s">
        <v>243</v>
      </c>
      <c r="C152" s="105"/>
      <c r="D152" s="111"/>
      <c r="E152" s="111"/>
      <c r="F152" s="114"/>
      <c r="G152" s="108"/>
      <c r="H152" s="108"/>
    </row>
    <row r="153" spans="1:8" ht="15" customHeight="1" x14ac:dyDescent="0.25">
      <c r="A153" s="108"/>
      <c r="B153" s="37" t="s">
        <v>237</v>
      </c>
      <c r="C153" s="105"/>
      <c r="D153" s="111"/>
      <c r="E153" s="111"/>
      <c r="F153" s="114"/>
      <c r="G153" s="108"/>
      <c r="H153" s="108"/>
    </row>
    <row r="154" spans="1:8" ht="15" customHeight="1" x14ac:dyDescent="0.25">
      <c r="A154" s="108"/>
      <c r="B154" s="37" t="s">
        <v>226</v>
      </c>
      <c r="C154" s="105"/>
      <c r="D154" s="111"/>
      <c r="E154" s="111"/>
      <c r="F154" s="114"/>
      <c r="G154" s="108"/>
      <c r="H154" s="108"/>
    </row>
    <row r="155" spans="1:8" ht="15" customHeight="1" x14ac:dyDescent="0.25">
      <c r="A155" s="109"/>
      <c r="B155" s="37" t="s">
        <v>18</v>
      </c>
      <c r="C155" s="106"/>
      <c r="D155" s="112"/>
      <c r="E155" s="112"/>
      <c r="F155" s="115"/>
      <c r="G155" s="109"/>
      <c r="H155" s="109"/>
    </row>
    <row r="156" spans="1:8" ht="54.95" customHeight="1" x14ac:dyDescent="0.25">
      <c r="A156" s="107">
        <v>138</v>
      </c>
      <c r="B156" s="80" t="s">
        <v>229</v>
      </c>
      <c r="C156" s="118" t="s">
        <v>738</v>
      </c>
      <c r="D156" s="110" t="s">
        <v>739</v>
      </c>
      <c r="E156" s="110" t="s">
        <v>740</v>
      </c>
      <c r="F156" s="113" t="s">
        <v>427</v>
      </c>
      <c r="G156" s="110" t="s">
        <v>741</v>
      </c>
      <c r="H156" s="137" t="s">
        <v>802</v>
      </c>
    </row>
    <row r="157" spans="1:8" ht="54.95" customHeight="1" x14ac:dyDescent="0.25">
      <c r="A157" s="108"/>
      <c r="B157" s="81"/>
      <c r="C157" s="119"/>
      <c r="D157" s="111"/>
      <c r="E157" s="111"/>
      <c r="F157" s="114"/>
      <c r="G157" s="111"/>
      <c r="H157" s="102"/>
    </row>
    <row r="158" spans="1:8" ht="54.95" customHeight="1" x14ac:dyDescent="0.25">
      <c r="A158" s="109"/>
      <c r="B158" s="37" t="s">
        <v>378</v>
      </c>
      <c r="C158" s="120"/>
      <c r="D158" s="112"/>
      <c r="E158" s="112"/>
      <c r="F158" s="115"/>
      <c r="G158" s="112"/>
      <c r="H158" s="103"/>
    </row>
    <row r="159" spans="1:8" ht="20.100000000000001" customHeight="1" x14ac:dyDescent="0.25">
      <c r="A159" s="107">
        <v>139</v>
      </c>
      <c r="B159" s="37" t="s">
        <v>226</v>
      </c>
      <c r="C159" s="118" t="s">
        <v>760</v>
      </c>
      <c r="D159" s="110" t="s">
        <v>758</v>
      </c>
      <c r="E159" s="110" t="s">
        <v>740</v>
      </c>
      <c r="F159" s="113" t="s">
        <v>427</v>
      </c>
      <c r="G159" s="110" t="s">
        <v>759</v>
      </c>
      <c r="H159" s="101" t="s">
        <v>803</v>
      </c>
    </row>
    <row r="160" spans="1:8" ht="20.100000000000001" customHeight="1" x14ac:dyDescent="0.25">
      <c r="A160" s="108"/>
      <c r="B160" s="37" t="s">
        <v>229</v>
      </c>
      <c r="C160" s="119"/>
      <c r="D160" s="111"/>
      <c r="E160" s="111"/>
      <c r="F160" s="114"/>
      <c r="G160" s="111"/>
      <c r="H160" s="102"/>
    </row>
    <row r="161" spans="1:8" ht="20.100000000000001" customHeight="1" x14ac:dyDescent="0.25">
      <c r="A161" s="108"/>
      <c r="B161" s="37" t="s">
        <v>23</v>
      </c>
      <c r="C161" s="119"/>
      <c r="D161" s="111"/>
      <c r="E161" s="111"/>
      <c r="F161" s="114"/>
      <c r="G161" s="111"/>
      <c r="H161" s="102"/>
    </row>
    <row r="162" spans="1:8" ht="20.100000000000001" customHeight="1" x14ac:dyDescent="0.25">
      <c r="A162" s="108"/>
      <c r="B162" s="37" t="s">
        <v>22</v>
      </c>
      <c r="C162" s="119"/>
      <c r="D162" s="111"/>
      <c r="E162" s="111"/>
      <c r="F162" s="114"/>
      <c r="G162" s="111"/>
      <c r="H162" s="102"/>
    </row>
    <row r="163" spans="1:8" ht="20.100000000000001" customHeight="1" x14ac:dyDescent="0.25">
      <c r="A163" s="108"/>
      <c r="B163" s="37" t="s">
        <v>18</v>
      </c>
      <c r="C163" s="119"/>
      <c r="D163" s="111"/>
      <c r="E163" s="111"/>
      <c r="F163" s="114"/>
      <c r="G163" s="111"/>
      <c r="H163" s="102"/>
    </row>
    <row r="164" spans="1:8" ht="20.100000000000001" customHeight="1" x14ac:dyDescent="0.25">
      <c r="A164" s="109"/>
      <c r="B164" s="37" t="s">
        <v>243</v>
      </c>
      <c r="C164" s="120"/>
      <c r="D164" s="112"/>
      <c r="E164" s="112"/>
      <c r="F164" s="115"/>
      <c r="G164" s="112"/>
      <c r="H164" s="103"/>
    </row>
    <row r="165" spans="1:8" ht="15" customHeight="1" x14ac:dyDescent="0.25">
      <c r="A165" s="132">
        <v>144</v>
      </c>
      <c r="B165" s="37" t="s">
        <v>229</v>
      </c>
      <c r="C165" s="131" t="s">
        <v>742</v>
      </c>
      <c r="D165" s="133" t="s">
        <v>743</v>
      </c>
      <c r="E165" s="133" t="s">
        <v>740</v>
      </c>
      <c r="F165" s="134" t="s">
        <v>427</v>
      </c>
      <c r="G165" s="133" t="s">
        <v>744</v>
      </c>
      <c r="H165" s="135" t="s">
        <v>808</v>
      </c>
    </row>
    <row r="166" spans="1:8" ht="15" customHeight="1" x14ac:dyDescent="0.25">
      <c r="A166" s="132"/>
      <c r="B166" s="37" t="s">
        <v>237</v>
      </c>
      <c r="C166" s="131"/>
      <c r="D166" s="133"/>
      <c r="E166" s="133"/>
      <c r="F166" s="134"/>
      <c r="G166" s="133"/>
      <c r="H166" s="136"/>
    </row>
    <row r="167" spans="1:8" ht="15" customHeight="1" x14ac:dyDescent="0.25">
      <c r="A167" s="132"/>
      <c r="B167" s="37" t="s">
        <v>22</v>
      </c>
      <c r="C167" s="131"/>
      <c r="D167" s="133"/>
      <c r="E167" s="133"/>
      <c r="F167" s="134"/>
      <c r="G167" s="133"/>
      <c r="H167" s="136"/>
    </row>
    <row r="168" spans="1:8" ht="15" customHeight="1" x14ac:dyDescent="0.25">
      <c r="A168" s="132"/>
      <c r="B168" s="37" t="s">
        <v>18</v>
      </c>
      <c r="C168" s="131"/>
      <c r="D168" s="133"/>
      <c r="E168" s="133"/>
      <c r="F168" s="134"/>
      <c r="G168" s="133"/>
      <c r="H168" s="136"/>
    </row>
    <row r="169" spans="1:8" ht="15" customHeight="1" x14ac:dyDescent="0.25">
      <c r="A169" s="132"/>
      <c r="B169" s="37" t="s">
        <v>243</v>
      </c>
      <c r="C169" s="131"/>
      <c r="D169" s="133"/>
      <c r="E169" s="133"/>
      <c r="F169" s="134"/>
      <c r="G169" s="133"/>
      <c r="H169" s="136"/>
    </row>
    <row r="170" spans="1:8" ht="15" customHeight="1" x14ac:dyDescent="0.25">
      <c r="A170" s="132"/>
      <c r="B170" s="37" t="s">
        <v>23</v>
      </c>
      <c r="C170" s="131"/>
      <c r="D170" s="133"/>
      <c r="E170" s="133"/>
      <c r="F170" s="134"/>
      <c r="G170" s="133"/>
      <c r="H170" s="136"/>
    </row>
    <row r="171" spans="1:8" ht="50.25" x14ac:dyDescent="0.25">
      <c r="A171" s="70">
        <v>146</v>
      </c>
      <c r="B171" s="37" t="s">
        <v>378</v>
      </c>
      <c r="C171" s="73" t="s">
        <v>810</v>
      </c>
      <c r="D171" s="71" t="s">
        <v>774</v>
      </c>
      <c r="E171" s="71" t="s">
        <v>740</v>
      </c>
      <c r="F171" s="72" t="s">
        <v>427</v>
      </c>
      <c r="G171" s="70" t="s">
        <v>774</v>
      </c>
      <c r="H171" s="84" t="s">
        <v>811</v>
      </c>
    </row>
    <row r="172" spans="1:8" ht="20.100000000000001" customHeight="1" x14ac:dyDescent="0.25">
      <c r="A172" s="107">
        <v>148</v>
      </c>
      <c r="B172" s="37" t="s">
        <v>18</v>
      </c>
      <c r="C172" s="104" t="s">
        <v>780</v>
      </c>
      <c r="D172" s="110" t="s">
        <v>781</v>
      </c>
      <c r="E172" s="110" t="s">
        <v>777</v>
      </c>
      <c r="F172" s="113" t="s">
        <v>427</v>
      </c>
      <c r="G172" s="107" t="s">
        <v>782</v>
      </c>
      <c r="H172" s="107" t="s">
        <v>774</v>
      </c>
    </row>
    <row r="173" spans="1:8" ht="20.100000000000001" customHeight="1" x14ac:dyDescent="0.25">
      <c r="A173" s="108"/>
      <c r="B173" s="37" t="s">
        <v>243</v>
      </c>
      <c r="C173" s="105"/>
      <c r="D173" s="111"/>
      <c r="E173" s="111"/>
      <c r="F173" s="114"/>
      <c r="G173" s="108"/>
      <c r="H173" s="108"/>
    </row>
    <row r="174" spans="1:8" ht="20.100000000000001" customHeight="1" x14ac:dyDescent="0.25">
      <c r="A174" s="108"/>
      <c r="B174" s="37" t="s">
        <v>23</v>
      </c>
      <c r="C174" s="105"/>
      <c r="D174" s="111"/>
      <c r="E174" s="111"/>
      <c r="F174" s="114"/>
      <c r="G174" s="108"/>
      <c r="H174" s="108"/>
    </row>
    <row r="175" spans="1:8" ht="20.100000000000001" customHeight="1" x14ac:dyDescent="0.25">
      <c r="A175" s="108"/>
      <c r="B175" s="37" t="s">
        <v>779</v>
      </c>
      <c r="C175" s="105"/>
      <c r="D175" s="111"/>
      <c r="E175" s="111"/>
      <c r="F175" s="114"/>
      <c r="G175" s="108"/>
      <c r="H175" s="108"/>
    </row>
    <row r="176" spans="1:8" ht="20.100000000000001" customHeight="1" x14ac:dyDescent="0.25">
      <c r="A176" s="109"/>
      <c r="B176" s="37" t="s">
        <v>22</v>
      </c>
      <c r="C176" s="106"/>
      <c r="D176" s="112"/>
      <c r="E176" s="112"/>
      <c r="F176" s="115"/>
      <c r="G176" s="109"/>
      <c r="H176" s="109"/>
    </row>
    <row r="177" spans="1:8" ht="60" x14ac:dyDescent="0.25">
      <c r="A177" s="70">
        <v>150</v>
      </c>
      <c r="B177" s="37" t="s">
        <v>378</v>
      </c>
      <c r="C177" s="73" t="s">
        <v>813</v>
      </c>
      <c r="D177" s="71" t="s">
        <v>774</v>
      </c>
      <c r="E177" s="71" t="s">
        <v>777</v>
      </c>
      <c r="F177" s="72" t="s">
        <v>427</v>
      </c>
      <c r="G177" s="70" t="s">
        <v>445</v>
      </c>
      <c r="H177" s="70"/>
    </row>
    <row r="178" spans="1:8" ht="15" customHeight="1" x14ac:dyDescent="0.25"/>
    <row r="179" spans="1:8" ht="15" customHeight="1" x14ac:dyDescent="0.25"/>
    <row r="180" spans="1:8" ht="15" customHeight="1" x14ac:dyDescent="0.25"/>
    <row r="181" spans="1:8" ht="15" customHeight="1" x14ac:dyDescent="0.25"/>
    <row r="182" spans="1:8" ht="15" customHeight="1" x14ac:dyDescent="0.25"/>
    <row r="183" spans="1:8" ht="15" customHeight="1" x14ac:dyDescent="0.25"/>
    <row r="184" spans="1:8" ht="15" customHeight="1" x14ac:dyDescent="0.25"/>
    <row r="185" spans="1:8" ht="15" customHeight="1" x14ac:dyDescent="0.25"/>
    <row r="186" spans="1:8" ht="15" customHeight="1" x14ac:dyDescent="0.25"/>
    <row r="187" spans="1:8" ht="15" customHeight="1" x14ac:dyDescent="0.25"/>
    <row r="188" spans="1:8" ht="15" customHeight="1" x14ac:dyDescent="0.25"/>
    <row r="189" spans="1:8" ht="15" customHeight="1" x14ac:dyDescent="0.25"/>
    <row r="190" spans="1:8" ht="15" customHeight="1" x14ac:dyDescent="0.25"/>
    <row r="191" spans="1:8" ht="15" customHeight="1" x14ac:dyDescent="0.25"/>
    <row r="192" spans="1:8"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sheetData>
  <mergeCells count="317">
    <mergeCell ref="A165:A170"/>
    <mergeCell ref="C165:C170"/>
    <mergeCell ref="D165:D170"/>
    <mergeCell ref="E165:E170"/>
    <mergeCell ref="F165:F170"/>
    <mergeCell ref="G165:G170"/>
    <mergeCell ref="H165:H170"/>
    <mergeCell ref="A172:A176"/>
    <mergeCell ref="C172:C176"/>
    <mergeCell ref="D172:D176"/>
    <mergeCell ref="E172:E176"/>
    <mergeCell ref="F172:F176"/>
    <mergeCell ref="G172:G176"/>
    <mergeCell ref="H172:H176"/>
    <mergeCell ref="A159:A164"/>
    <mergeCell ref="C159:C164"/>
    <mergeCell ref="D159:D164"/>
    <mergeCell ref="E159:E164"/>
    <mergeCell ref="F159:F164"/>
    <mergeCell ref="G159:G164"/>
    <mergeCell ref="H159:H164"/>
    <mergeCell ref="A150:A155"/>
    <mergeCell ref="C150:C155"/>
    <mergeCell ref="D150:D155"/>
    <mergeCell ref="E150:E155"/>
    <mergeCell ref="F150:F155"/>
    <mergeCell ref="G150:G155"/>
    <mergeCell ref="H150:H155"/>
    <mergeCell ref="A156:A158"/>
    <mergeCell ref="C156:C158"/>
    <mergeCell ref="D156:D158"/>
    <mergeCell ref="E156:E158"/>
    <mergeCell ref="F156:F158"/>
    <mergeCell ref="G156:G158"/>
    <mergeCell ref="H156:H158"/>
    <mergeCell ref="A146:A147"/>
    <mergeCell ref="B146:B147"/>
    <mergeCell ref="C146:C147"/>
    <mergeCell ref="D146:D147"/>
    <mergeCell ref="E146:E147"/>
    <mergeCell ref="F146:F147"/>
    <mergeCell ref="G146:G147"/>
    <mergeCell ref="H146:H147"/>
    <mergeCell ref="A148:A149"/>
    <mergeCell ref="C148:C149"/>
    <mergeCell ref="D148:D149"/>
    <mergeCell ref="E148:E149"/>
    <mergeCell ref="F148:F149"/>
    <mergeCell ref="G148:G149"/>
    <mergeCell ref="H148:H149"/>
    <mergeCell ref="A136:A143"/>
    <mergeCell ref="C136:C143"/>
    <mergeCell ref="D136:D143"/>
    <mergeCell ref="E136:E143"/>
    <mergeCell ref="F136:F143"/>
    <mergeCell ref="G136:G143"/>
    <mergeCell ref="H136:H143"/>
    <mergeCell ref="A144:A145"/>
    <mergeCell ref="C144:C145"/>
    <mergeCell ref="D144:D145"/>
    <mergeCell ref="E144:E145"/>
    <mergeCell ref="F144:F145"/>
    <mergeCell ref="G144:G145"/>
    <mergeCell ref="H144:H145"/>
    <mergeCell ref="A129:A133"/>
    <mergeCell ref="C129:C133"/>
    <mergeCell ref="D129:D133"/>
    <mergeCell ref="E129:E133"/>
    <mergeCell ref="F129:F133"/>
    <mergeCell ref="G129:G133"/>
    <mergeCell ref="H129:H133"/>
    <mergeCell ref="A134:A135"/>
    <mergeCell ref="C134:C135"/>
    <mergeCell ref="D134:D135"/>
    <mergeCell ref="E134:E135"/>
    <mergeCell ref="F134:F135"/>
    <mergeCell ref="G134:G135"/>
    <mergeCell ref="H134:H135"/>
    <mergeCell ref="A123:A124"/>
    <mergeCell ref="C123:C124"/>
    <mergeCell ref="D123:D124"/>
    <mergeCell ref="E123:E124"/>
    <mergeCell ref="F123:F124"/>
    <mergeCell ref="G123:G124"/>
    <mergeCell ref="H123:H124"/>
    <mergeCell ref="A125:A128"/>
    <mergeCell ref="C125:C128"/>
    <mergeCell ref="D125:D128"/>
    <mergeCell ref="E125:E128"/>
    <mergeCell ref="F125:F128"/>
    <mergeCell ref="G125:G128"/>
    <mergeCell ref="H125:H128"/>
    <mergeCell ref="A113:A117"/>
    <mergeCell ref="C113:C117"/>
    <mergeCell ref="D113:D117"/>
    <mergeCell ref="E113:E117"/>
    <mergeCell ref="F113:F117"/>
    <mergeCell ref="G113:G117"/>
    <mergeCell ref="H113:H117"/>
    <mergeCell ref="A118:A122"/>
    <mergeCell ref="C118:C122"/>
    <mergeCell ref="D118:D122"/>
    <mergeCell ref="E118:E122"/>
    <mergeCell ref="F118:F122"/>
    <mergeCell ref="G118:G122"/>
    <mergeCell ref="H118:H122"/>
    <mergeCell ref="A100:A101"/>
    <mergeCell ref="C100:C101"/>
    <mergeCell ref="D100:D101"/>
    <mergeCell ref="E100:E101"/>
    <mergeCell ref="F100:F101"/>
    <mergeCell ref="G100:G101"/>
    <mergeCell ref="H100:H101"/>
    <mergeCell ref="A92:A94"/>
    <mergeCell ref="C92:C94"/>
    <mergeCell ref="D92:D94"/>
    <mergeCell ref="E92:E94"/>
    <mergeCell ref="F92:F94"/>
    <mergeCell ref="G92:G94"/>
    <mergeCell ref="H92:H94"/>
    <mergeCell ref="A95:A99"/>
    <mergeCell ref="C95:C99"/>
    <mergeCell ref="D95:D99"/>
    <mergeCell ref="E95:E99"/>
    <mergeCell ref="F95:F99"/>
    <mergeCell ref="G95:G99"/>
    <mergeCell ref="H95:H99"/>
    <mergeCell ref="A85:A89"/>
    <mergeCell ref="C85:C89"/>
    <mergeCell ref="D85:D89"/>
    <mergeCell ref="E85:E89"/>
    <mergeCell ref="F85:F89"/>
    <mergeCell ref="G85:G89"/>
    <mergeCell ref="H85:H89"/>
    <mergeCell ref="A90:A91"/>
    <mergeCell ref="C90:C91"/>
    <mergeCell ref="D90:D91"/>
    <mergeCell ref="E90:E91"/>
    <mergeCell ref="F90:F91"/>
    <mergeCell ref="G90:G91"/>
    <mergeCell ref="H90:H91"/>
    <mergeCell ref="A81:A82"/>
    <mergeCell ref="C81:C82"/>
    <mergeCell ref="D81:D82"/>
    <mergeCell ref="E81:E82"/>
    <mergeCell ref="F81:F82"/>
    <mergeCell ref="G81:G82"/>
    <mergeCell ref="H81:H82"/>
    <mergeCell ref="A83:A84"/>
    <mergeCell ref="C83:C84"/>
    <mergeCell ref="D83:D84"/>
    <mergeCell ref="E83:E84"/>
    <mergeCell ref="F83:F84"/>
    <mergeCell ref="G83:G84"/>
    <mergeCell ref="H83:H84"/>
    <mergeCell ref="A75:A78"/>
    <mergeCell ref="C75:C78"/>
    <mergeCell ref="D75:D78"/>
    <mergeCell ref="E75:E78"/>
    <mergeCell ref="F75:F78"/>
    <mergeCell ref="G75:G78"/>
    <mergeCell ref="H75:H78"/>
    <mergeCell ref="A79:A80"/>
    <mergeCell ref="C79:C80"/>
    <mergeCell ref="D79:D80"/>
    <mergeCell ref="E79:E80"/>
    <mergeCell ref="F79:F80"/>
    <mergeCell ref="G79:G80"/>
    <mergeCell ref="H79:H80"/>
    <mergeCell ref="A67:A68"/>
    <mergeCell ref="C67:C68"/>
    <mergeCell ref="D67:D68"/>
    <mergeCell ref="E67:E68"/>
    <mergeCell ref="F67:F68"/>
    <mergeCell ref="G67:G68"/>
    <mergeCell ref="H67:H68"/>
    <mergeCell ref="A69:A74"/>
    <mergeCell ref="C69:C74"/>
    <mergeCell ref="D69:D74"/>
    <mergeCell ref="E69:E74"/>
    <mergeCell ref="F69:F74"/>
    <mergeCell ref="G69:G74"/>
    <mergeCell ref="H69:H74"/>
    <mergeCell ref="G62:G63"/>
    <mergeCell ref="H62:H63"/>
    <mergeCell ref="E12:E16"/>
    <mergeCell ref="F12:F16"/>
    <mergeCell ref="A17:A21"/>
    <mergeCell ref="C17:C21"/>
    <mergeCell ref="A62:A63"/>
    <mergeCell ref="C62:C63"/>
    <mergeCell ref="D62:D63"/>
    <mergeCell ref="E62:E63"/>
    <mergeCell ref="F62:F63"/>
    <mergeCell ref="A22:A23"/>
    <mergeCell ref="C22:C23"/>
    <mergeCell ref="D22:D23"/>
    <mergeCell ref="E22:E23"/>
    <mergeCell ref="F22:F23"/>
    <mergeCell ref="G22:G23"/>
    <mergeCell ref="H22:H23"/>
    <mergeCell ref="G30:G31"/>
    <mergeCell ref="H30:H31"/>
    <mergeCell ref="A34:A40"/>
    <mergeCell ref="C34:C40"/>
    <mergeCell ref="D34:D40"/>
    <mergeCell ref="E34:E40"/>
    <mergeCell ref="A1:H1"/>
    <mergeCell ref="A6:A7"/>
    <mergeCell ref="C6:C7"/>
    <mergeCell ref="D6:D7"/>
    <mergeCell ref="E6:E7"/>
    <mergeCell ref="F6:F7"/>
    <mergeCell ref="G6:G7"/>
    <mergeCell ref="H6:H7"/>
    <mergeCell ref="H3:H4"/>
    <mergeCell ref="A3:A4"/>
    <mergeCell ref="C3:C4"/>
    <mergeCell ref="D3:D4"/>
    <mergeCell ref="E3:E4"/>
    <mergeCell ref="F3:F4"/>
    <mergeCell ref="G3:G4"/>
    <mergeCell ref="F8:F10"/>
    <mergeCell ref="G8:G10"/>
    <mergeCell ref="H8:H10"/>
    <mergeCell ref="G12:G16"/>
    <mergeCell ref="H12:H16"/>
    <mergeCell ref="G17:G21"/>
    <mergeCell ref="H17:H21"/>
    <mergeCell ref="A8:A10"/>
    <mergeCell ref="D17:D21"/>
    <mergeCell ref="C8:C10"/>
    <mergeCell ref="D8:D10"/>
    <mergeCell ref="E8:E10"/>
    <mergeCell ref="A12:A16"/>
    <mergeCell ref="C12:C16"/>
    <mergeCell ref="D12:D16"/>
    <mergeCell ref="F34:F40"/>
    <mergeCell ref="G34:G40"/>
    <mergeCell ref="H34:H40"/>
    <mergeCell ref="A30:A31"/>
    <mergeCell ref="C30:C31"/>
    <mergeCell ref="D30:D31"/>
    <mergeCell ref="E30:E31"/>
    <mergeCell ref="F30:F31"/>
    <mergeCell ref="E17:E21"/>
    <mergeCell ref="F17:F21"/>
    <mergeCell ref="G28:G29"/>
    <mergeCell ref="H28:H29"/>
    <mergeCell ref="A24:A26"/>
    <mergeCell ref="C24:C26"/>
    <mergeCell ref="D24:D26"/>
    <mergeCell ref="E24:E26"/>
    <mergeCell ref="F24:F26"/>
    <mergeCell ref="G24:G26"/>
    <mergeCell ref="H24:H26"/>
    <mergeCell ref="A28:A29"/>
    <mergeCell ref="C28:C29"/>
    <mergeCell ref="D28:D29"/>
    <mergeCell ref="E28:E29"/>
    <mergeCell ref="F28:F29"/>
    <mergeCell ref="G41:G42"/>
    <mergeCell ref="H41:H42"/>
    <mergeCell ref="A43:A45"/>
    <mergeCell ref="C43:C45"/>
    <mergeCell ref="D43:D45"/>
    <mergeCell ref="E43:E45"/>
    <mergeCell ref="F43:F45"/>
    <mergeCell ref="G43:G45"/>
    <mergeCell ref="H43:H45"/>
    <mergeCell ref="A41:A42"/>
    <mergeCell ref="C41:C42"/>
    <mergeCell ref="D41:D42"/>
    <mergeCell ref="E41:E42"/>
    <mergeCell ref="F41:F42"/>
    <mergeCell ref="G46:G47"/>
    <mergeCell ref="H46:H47"/>
    <mergeCell ref="A48:A52"/>
    <mergeCell ref="C48:C52"/>
    <mergeCell ref="D48:D52"/>
    <mergeCell ref="E48:E52"/>
    <mergeCell ref="F48:F52"/>
    <mergeCell ref="G48:G52"/>
    <mergeCell ref="H48:H52"/>
    <mergeCell ref="A46:A47"/>
    <mergeCell ref="C46:C47"/>
    <mergeCell ref="D46:D47"/>
    <mergeCell ref="E46:E47"/>
    <mergeCell ref="F46:F47"/>
    <mergeCell ref="G56:G57"/>
    <mergeCell ref="H56:H57"/>
    <mergeCell ref="A58:A59"/>
    <mergeCell ref="C58:C59"/>
    <mergeCell ref="D58:D59"/>
    <mergeCell ref="E58:E59"/>
    <mergeCell ref="F58:F59"/>
    <mergeCell ref="G58:G59"/>
    <mergeCell ref="H58:H59"/>
    <mergeCell ref="A56:A57"/>
    <mergeCell ref="C56:C57"/>
    <mergeCell ref="D56:D57"/>
    <mergeCell ref="E56:E57"/>
    <mergeCell ref="F56:F57"/>
    <mergeCell ref="A102:A106"/>
    <mergeCell ref="C102:C106"/>
    <mergeCell ref="D102:D106"/>
    <mergeCell ref="E102:E106"/>
    <mergeCell ref="F102:F106"/>
    <mergeCell ref="G102:G106"/>
    <mergeCell ref="H102:H106"/>
    <mergeCell ref="A108:A112"/>
    <mergeCell ref="C108:C112"/>
    <mergeCell ref="D108:D112"/>
    <mergeCell ref="E108:E112"/>
    <mergeCell ref="F108:F112"/>
    <mergeCell ref="G108:G112"/>
    <mergeCell ref="H108:H112"/>
  </mergeCells>
  <conditionalFormatting sqref="H1:H2 H5 H11:H16 H27:H40 H43:H53">
    <cfRule type="notContainsBlanks" dxfId="126" priority="79" stopIfTrue="1">
      <formula>LEN(TRIM(H1))&gt;0</formula>
    </cfRule>
  </conditionalFormatting>
  <conditionalFormatting sqref="H3:H4">
    <cfRule type="notContainsBlanks" dxfId="125" priority="27">
      <formula>LEN(TRIM(H3))&gt;0</formula>
    </cfRule>
  </conditionalFormatting>
  <conditionalFormatting sqref="H6:H10">
    <cfRule type="notContainsBlanks" dxfId="124" priority="16">
      <formula>LEN(TRIM(H6))&gt;0</formula>
    </cfRule>
  </conditionalFormatting>
  <conditionalFormatting sqref="H17:H26">
    <cfRule type="notContainsBlanks" dxfId="123" priority="24">
      <formula>LEN(TRIM(H17))&gt;0</formula>
    </cfRule>
  </conditionalFormatting>
  <conditionalFormatting sqref="H41:H42">
    <cfRule type="notContainsBlanks" dxfId="122" priority="10">
      <formula>LEN(TRIM(H41))&gt;0</formula>
    </cfRule>
  </conditionalFormatting>
  <conditionalFormatting sqref="H54:H62">
    <cfRule type="notContainsBlanks" dxfId="121" priority="8">
      <formula>LEN(TRIM(H54))&gt;0</formula>
    </cfRule>
  </conditionalFormatting>
  <conditionalFormatting sqref="H64:H67">
    <cfRule type="notContainsBlanks" dxfId="120" priority="11">
      <formula>LEN(TRIM(H64))&gt;0</formula>
    </cfRule>
  </conditionalFormatting>
  <conditionalFormatting sqref="H69">
    <cfRule type="notContainsBlanks" dxfId="119" priority="7">
      <formula>LEN(TRIM(H69))&gt;0</formula>
    </cfRule>
  </conditionalFormatting>
  <conditionalFormatting sqref="H75">
    <cfRule type="notContainsBlanks" dxfId="118" priority="15">
      <formula>LEN(TRIM(H75))&gt;0</formula>
    </cfRule>
  </conditionalFormatting>
  <conditionalFormatting sqref="H79">
    <cfRule type="notContainsBlanks" dxfId="117" priority="6">
      <formula>LEN(TRIM(H79))&gt;0</formula>
    </cfRule>
  </conditionalFormatting>
  <conditionalFormatting sqref="H81">
    <cfRule type="notContainsBlanks" dxfId="116" priority="14">
      <formula>LEN(TRIM(H81))&gt;0</formula>
    </cfRule>
  </conditionalFormatting>
  <conditionalFormatting sqref="H83">
    <cfRule type="notContainsBlanks" dxfId="115" priority="1">
      <formula>LEN(TRIM(H83))&gt;0</formula>
    </cfRule>
  </conditionalFormatting>
  <conditionalFormatting sqref="H85">
    <cfRule type="notContainsBlanks" dxfId="114" priority="12">
      <formula>LEN(TRIM(H85))&gt;0</formula>
    </cfRule>
  </conditionalFormatting>
  <conditionalFormatting sqref="H90">
    <cfRule type="notContainsBlanks" dxfId="113" priority="4">
      <formula>LEN(TRIM(H90))&gt;0</formula>
    </cfRule>
  </conditionalFormatting>
  <conditionalFormatting sqref="H118 H123 H125 H129 H134 H136">
    <cfRule type="notContainsBlanks" dxfId="112" priority="3">
      <formula>LEN(TRIM(H118))&gt;0</formula>
    </cfRule>
  </conditionalFormatting>
  <conditionalFormatting sqref="H144 H146 H148 H150">
    <cfRule type="notContainsBlanks" dxfId="111" priority="2">
      <formula>LEN(TRIM(H144))&gt;0</formula>
    </cfRule>
  </conditionalFormatting>
  <hyperlinks>
    <hyperlink ref="H171" r:id="rId1" xr:uid="{9625F338-4BFC-47A6-BA8E-906A8B0FEE60}"/>
  </hyperlinks>
  <pageMargins left="0.511811024" right="0.511811024" top="0.78740157499999996" bottom="0.78740157499999996" header="0.31496062000000002" footer="0.31496062000000002"/>
  <pageSetup paperSize="9" orientation="portrait" horizontalDpi="0" verticalDpi="0"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7"/>
  <dimension ref="A1:Y573"/>
  <sheetViews>
    <sheetView showGridLines="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style="56" customWidth="1"/>
    <col min="7" max="7" width="12" customWidth="1"/>
    <col min="8" max="8" width="25.7109375" customWidth="1"/>
  </cols>
  <sheetData>
    <row r="1" spans="1:25" s="2" customFormat="1" ht="26.25" customHeight="1" x14ac:dyDescent="0.25">
      <c r="A1" s="160" t="s">
        <v>316</v>
      </c>
      <c r="B1" s="160"/>
      <c r="C1" s="160"/>
      <c r="D1" s="160"/>
      <c r="E1" s="160"/>
      <c r="F1" s="161"/>
      <c r="G1" s="160"/>
      <c r="H1" s="160"/>
      <c r="I1"/>
      <c r="J1"/>
      <c r="K1"/>
      <c r="L1"/>
      <c r="M1"/>
      <c r="N1"/>
      <c r="O1"/>
      <c r="P1"/>
      <c r="Q1"/>
      <c r="R1"/>
      <c r="S1"/>
      <c r="T1"/>
      <c r="U1"/>
      <c r="V1"/>
      <c r="W1"/>
      <c r="X1"/>
      <c r="Y1"/>
    </row>
    <row r="2" spans="1:25" s="2" customFormat="1" ht="30" x14ac:dyDescent="0.25">
      <c r="A2" s="9" t="s">
        <v>5</v>
      </c>
      <c r="B2" s="10" t="s">
        <v>0</v>
      </c>
      <c r="C2" s="7" t="s">
        <v>1</v>
      </c>
      <c r="D2" s="10" t="s">
        <v>2</v>
      </c>
      <c r="E2" s="10" t="s">
        <v>6</v>
      </c>
      <c r="F2" s="10" t="s">
        <v>428</v>
      </c>
      <c r="G2" s="10" t="s">
        <v>103</v>
      </c>
      <c r="H2" s="7" t="s">
        <v>30</v>
      </c>
      <c r="I2"/>
      <c r="J2"/>
      <c r="K2"/>
      <c r="L2"/>
      <c r="M2"/>
      <c r="N2"/>
      <c r="O2"/>
      <c r="P2"/>
      <c r="Q2"/>
      <c r="R2"/>
      <c r="S2"/>
      <c r="T2"/>
      <c r="U2"/>
      <c r="V2"/>
      <c r="W2"/>
      <c r="X2"/>
      <c r="Y2"/>
    </row>
    <row r="3" spans="1:25" ht="135" x14ac:dyDescent="0.25">
      <c r="A3" s="5">
        <v>2</v>
      </c>
      <c r="B3" s="5" t="s">
        <v>229</v>
      </c>
      <c r="C3" s="6" t="s">
        <v>230</v>
      </c>
      <c r="D3" s="4" t="s">
        <v>650</v>
      </c>
      <c r="E3" s="4" t="s">
        <v>304</v>
      </c>
      <c r="F3" s="49" t="s">
        <v>427</v>
      </c>
      <c r="G3" s="4" t="s">
        <v>263</v>
      </c>
      <c r="H3" s="39" t="s">
        <v>337</v>
      </c>
    </row>
    <row r="4" spans="1:25" ht="69.95" customHeight="1" x14ac:dyDescent="0.25">
      <c r="A4" s="145">
        <v>3</v>
      </c>
      <c r="B4" s="5" t="s">
        <v>229</v>
      </c>
      <c r="C4" s="162" t="s">
        <v>232</v>
      </c>
      <c r="D4" s="157" t="s">
        <v>667</v>
      </c>
      <c r="E4" s="157" t="s">
        <v>304</v>
      </c>
      <c r="F4" s="159" t="s">
        <v>427</v>
      </c>
      <c r="G4" s="157" t="s">
        <v>264</v>
      </c>
      <c r="H4" s="133" t="s">
        <v>338</v>
      </c>
    </row>
    <row r="5" spans="1:25" ht="69.95" customHeight="1" x14ac:dyDescent="0.25">
      <c r="A5" s="145"/>
      <c r="B5" s="5" t="s">
        <v>231</v>
      </c>
      <c r="C5" s="162"/>
      <c r="D5" s="145"/>
      <c r="E5" s="145"/>
      <c r="F5" s="159"/>
      <c r="G5" s="145"/>
      <c r="H5" s="132"/>
    </row>
    <row r="6" spans="1:25" ht="30" customHeight="1" x14ac:dyDescent="0.25">
      <c r="A6" s="145">
        <v>21</v>
      </c>
      <c r="B6" s="5" t="s">
        <v>22</v>
      </c>
      <c r="C6" s="158" t="s">
        <v>258</v>
      </c>
      <c r="D6" s="157" t="s">
        <v>662</v>
      </c>
      <c r="E6" s="157" t="s">
        <v>306</v>
      </c>
      <c r="F6" s="159" t="s">
        <v>427</v>
      </c>
      <c r="G6" s="157" t="s">
        <v>283</v>
      </c>
      <c r="H6" s="133" t="s">
        <v>343</v>
      </c>
    </row>
    <row r="7" spans="1:25" ht="30" customHeight="1" x14ac:dyDescent="0.25">
      <c r="A7" s="145"/>
      <c r="B7" s="5" t="s">
        <v>229</v>
      </c>
      <c r="C7" s="158"/>
      <c r="D7" s="145"/>
      <c r="E7" s="145"/>
      <c r="F7" s="159"/>
      <c r="G7" s="157"/>
      <c r="H7" s="132"/>
    </row>
    <row r="8" spans="1:25" ht="30" customHeight="1" x14ac:dyDescent="0.25">
      <c r="A8" s="145"/>
      <c r="B8" s="5" t="s">
        <v>226</v>
      </c>
      <c r="C8" s="158"/>
      <c r="D8" s="145"/>
      <c r="E8" s="145"/>
      <c r="F8" s="159"/>
      <c r="G8" s="157"/>
      <c r="H8" s="132"/>
    </row>
    <row r="9" spans="1:25" ht="135" x14ac:dyDescent="0.25">
      <c r="A9" s="37">
        <v>25</v>
      </c>
      <c r="B9" s="37" t="s">
        <v>229</v>
      </c>
      <c r="C9" s="38" t="s">
        <v>288</v>
      </c>
      <c r="D9" s="39" t="s">
        <v>664</v>
      </c>
      <c r="E9" s="39" t="s">
        <v>292</v>
      </c>
      <c r="F9" s="48" t="s">
        <v>427</v>
      </c>
      <c r="G9" s="39" t="s">
        <v>314</v>
      </c>
      <c r="H9" s="67" t="s">
        <v>496</v>
      </c>
    </row>
    <row r="10" spans="1:25" ht="165" x14ac:dyDescent="0.25">
      <c r="A10" s="37">
        <v>26</v>
      </c>
      <c r="B10" s="37" t="s">
        <v>229</v>
      </c>
      <c r="C10" s="40" t="s">
        <v>290</v>
      </c>
      <c r="D10" s="39" t="s">
        <v>298</v>
      </c>
      <c r="E10" s="39" t="s">
        <v>292</v>
      </c>
      <c r="F10" s="48" t="s">
        <v>427</v>
      </c>
      <c r="G10" s="39" t="s">
        <v>315</v>
      </c>
      <c r="H10" s="39" t="s">
        <v>432</v>
      </c>
    </row>
    <row r="11" spans="1:25" ht="30" customHeight="1" x14ac:dyDescent="0.25">
      <c r="A11" s="132">
        <v>27</v>
      </c>
      <c r="B11" s="37" t="s">
        <v>243</v>
      </c>
      <c r="C11" s="131" t="s">
        <v>291</v>
      </c>
      <c r="D11" s="133" t="s">
        <v>299</v>
      </c>
      <c r="E11" s="133" t="s">
        <v>292</v>
      </c>
      <c r="F11" s="134" t="s">
        <v>427</v>
      </c>
      <c r="G11" s="133" t="s">
        <v>313</v>
      </c>
      <c r="H11" s="132"/>
    </row>
    <row r="12" spans="1:25" ht="30" customHeight="1" x14ac:dyDescent="0.25">
      <c r="A12" s="132"/>
      <c r="B12" s="37" t="s">
        <v>22</v>
      </c>
      <c r="C12" s="131"/>
      <c r="D12" s="132"/>
      <c r="E12" s="133"/>
      <c r="F12" s="134"/>
      <c r="G12" s="132"/>
      <c r="H12" s="132"/>
    </row>
    <row r="13" spans="1:25" ht="30" customHeight="1" x14ac:dyDescent="0.25">
      <c r="A13" s="132"/>
      <c r="B13" s="37" t="s">
        <v>229</v>
      </c>
      <c r="C13" s="131"/>
      <c r="D13" s="132"/>
      <c r="E13" s="133"/>
      <c r="F13" s="134"/>
      <c r="G13" s="132"/>
      <c r="H13" s="132"/>
    </row>
    <row r="14" spans="1:25" ht="20.100000000000001" customHeight="1" x14ac:dyDescent="0.25">
      <c r="A14" s="132">
        <v>32</v>
      </c>
      <c r="B14" s="37" t="s">
        <v>237</v>
      </c>
      <c r="C14" s="131" t="s">
        <v>317</v>
      </c>
      <c r="D14" s="133" t="s">
        <v>318</v>
      </c>
      <c r="E14" s="133" t="s">
        <v>331</v>
      </c>
      <c r="F14" s="134" t="s">
        <v>427</v>
      </c>
      <c r="G14" s="133" t="s">
        <v>332</v>
      </c>
      <c r="H14" s="133" t="s">
        <v>434</v>
      </c>
    </row>
    <row r="15" spans="1:25" ht="20.100000000000001" customHeight="1" x14ac:dyDescent="0.25">
      <c r="A15" s="132"/>
      <c r="B15" s="37" t="s">
        <v>4</v>
      </c>
      <c r="C15" s="131"/>
      <c r="D15" s="133"/>
      <c r="E15" s="132"/>
      <c r="F15" s="134"/>
      <c r="G15" s="132"/>
      <c r="H15" s="132"/>
    </row>
    <row r="16" spans="1:25" ht="20.100000000000001" customHeight="1" x14ac:dyDescent="0.25">
      <c r="A16" s="132"/>
      <c r="B16" s="37" t="s">
        <v>231</v>
      </c>
      <c r="C16" s="131"/>
      <c r="D16" s="133"/>
      <c r="E16" s="132"/>
      <c r="F16" s="134"/>
      <c r="G16" s="132"/>
      <c r="H16" s="132"/>
    </row>
    <row r="17" spans="1:8" ht="20.100000000000001" customHeight="1" x14ac:dyDescent="0.25">
      <c r="A17" s="133">
        <v>42</v>
      </c>
      <c r="B17" s="37" t="s">
        <v>22</v>
      </c>
      <c r="C17" s="131" t="s">
        <v>360</v>
      </c>
      <c r="D17" s="133" t="s">
        <v>354</v>
      </c>
      <c r="E17" s="133" t="s">
        <v>384</v>
      </c>
      <c r="F17" s="134" t="s">
        <v>427</v>
      </c>
      <c r="G17" s="133" t="s">
        <v>356</v>
      </c>
      <c r="H17" s="132"/>
    </row>
    <row r="18" spans="1:8" ht="20.100000000000001" customHeight="1" x14ac:dyDescent="0.25">
      <c r="A18" s="133"/>
      <c r="B18" s="37" t="s">
        <v>243</v>
      </c>
      <c r="C18" s="131"/>
      <c r="D18" s="133"/>
      <c r="E18" s="132"/>
      <c r="F18" s="134"/>
      <c r="G18" s="133"/>
      <c r="H18" s="132"/>
    </row>
    <row r="19" spans="1:8" ht="20.100000000000001" customHeight="1" x14ac:dyDescent="0.25">
      <c r="A19" s="133"/>
      <c r="B19" s="37" t="s">
        <v>237</v>
      </c>
      <c r="C19" s="131"/>
      <c r="D19" s="133"/>
      <c r="E19" s="132"/>
      <c r="F19" s="134"/>
      <c r="G19" s="133"/>
      <c r="H19" s="132"/>
    </row>
    <row r="20" spans="1:8" ht="20.100000000000001" customHeight="1" x14ac:dyDescent="0.25">
      <c r="A20" s="133"/>
      <c r="B20" s="37" t="s">
        <v>23</v>
      </c>
      <c r="C20" s="131"/>
      <c r="D20" s="133"/>
      <c r="E20" s="132"/>
      <c r="F20" s="134"/>
      <c r="G20" s="133"/>
      <c r="H20" s="132"/>
    </row>
    <row r="21" spans="1:8" ht="20.100000000000001" customHeight="1" x14ac:dyDescent="0.25">
      <c r="A21" s="133"/>
      <c r="B21" s="37" t="s">
        <v>18</v>
      </c>
      <c r="C21" s="131"/>
      <c r="D21" s="133"/>
      <c r="E21" s="132"/>
      <c r="F21" s="134"/>
      <c r="G21" s="133"/>
      <c r="H21" s="132"/>
    </row>
    <row r="22" spans="1:8" ht="20.100000000000001" customHeight="1" x14ac:dyDescent="0.25">
      <c r="A22" s="133"/>
      <c r="B22" s="37" t="s">
        <v>358</v>
      </c>
      <c r="C22" s="131"/>
      <c r="D22" s="133"/>
      <c r="E22" s="132"/>
      <c r="F22" s="134"/>
      <c r="G22" s="133"/>
      <c r="H22" s="132"/>
    </row>
    <row r="23" spans="1:8" ht="20.100000000000001" customHeight="1" x14ac:dyDescent="0.25">
      <c r="A23" s="133"/>
      <c r="B23" s="37" t="s">
        <v>229</v>
      </c>
      <c r="C23" s="131"/>
      <c r="D23" s="133"/>
      <c r="E23" s="132"/>
      <c r="F23" s="134"/>
      <c r="G23" s="133"/>
      <c r="H23" s="132"/>
    </row>
    <row r="24" spans="1:8" ht="45" customHeight="1" x14ac:dyDescent="0.25">
      <c r="A24" s="132">
        <v>44</v>
      </c>
      <c r="B24" s="37" t="s">
        <v>226</v>
      </c>
      <c r="C24" s="131" t="s">
        <v>363</v>
      </c>
      <c r="D24" s="133" t="s">
        <v>364</v>
      </c>
      <c r="E24" s="133" t="s">
        <v>384</v>
      </c>
      <c r="F24" s="134" t="s">
        <v>427</v>
      </c>
      <c r="G24" s="133" t="s">
        <v>365</v>
      </c>
      <c r="H24" s="133" t="s">
        <v>641</v>
      </c>
    </row>
    <row r="25" spans="1:8" ht="45" customHeight="1" x14ac:dyDescent="0.25">
      <c r="A25" s="132"/>
      <c r="B25" s="37" t="s">
        <v>231</v>
      </c>
      <c r="C25" s="131"/>
      <c r="D25" s="133"/>
      <c r="E25" s="132"/>
      <c r="F25" s="134"/>
      <c r="G25" s="133"/>
      <c r="H25" s="132"/>
    </row>
    <row r="26" spans="1:8" ht="30" customHeight="1" x14ac:dyDescent="0.25">
      <c r="A26" s="132">
        <v>46</v>
      </c>
      <c r="B26" s="37" t="s">
        <v>23</v>
      </c>
      <c r="C26" s="131" t="s">
        <v>369</v>
      </c>
      <c r="D26" s="133" t="s">
        <v>370</v>
      </c>
      <c r="E26" s="133" t="s">
        <v>384</v>
      </c>
      <c r="F26" s="134" t="s">
        <v>427</v>
      </c>
      <c r="G26" s="133" t="s">
        <v>371</v>
      </c>
      <c r="H26" s="136" t="s">
        <v>415</v>
      </c>
    </row>
    <row r="27" spans="1:8" ht="30" customHeight="1" x14ac:dyDescent="0.25">
      <c r="A27" s="132"/>
      <c r="B27" s="37" t="s">
        <v>227</v>
      </c>
      <c r="C27" s="131"/>
      <c r="D27" s="133"/>
      <c r="E27" s="132"/>
      <c r="F27" s="134"/>
      <c r="G27" s="133"/>
      <c r="H27" s="136"/>
    </row>
    <row r="28" spans="1:8" ht="30" customHeight="1" x14ac:dyDescent="0.25">
      <c r="A28" s="132"/>
      <c r="B28" s="37" t="s">
        <v>231</v>
      </c>
      <c r="C28" s="131"/>
      <c r="D28" s="133"/>
      <c r="E28" s="132"/>
      <c r="F28" s="134"/>
      <c r="G28" s="133"/>
      <c r="H28" s="136"/>
    </row>
    <row r="29" spans="1:8" ht="45" customHeight="1" x14ac:dyDescent="0.25">
      <c r="A29" s="132">
        <v>47</v>
      </c>
      <c r="B29" s="37" t="s">
        <v>243</v>
      </c>
      <c r="C29" s="131" t="s">
        <v>372</v>
      </c>
      <c r="D29" s="133" t="s">
        <v>374</v>
      </c>
      <c r="E29" s="133" t="s">
        <v>384</v>
      </c>
      <c r="F29" s="134" t="s">
        <v>427</v>
      </c>
      <c r="G29" s="133" t="s">
        <v>373</v>
      </c>
      <c r="H29" s="132"/>
    </row>
    <row r="30" spans="1:8" ht="45" customHeight="1" x14ac:dyDescent="0.25">
      <c r="A30" s="132"/>
      <c r="B30" s="37" t="s">
        <v>231</v>
      </c>
      <c r="C30" s="131"/>
      <c r="D30" s="133"/>
      <c r="E30" s="132"/>
      <c r="F30" s="134"/>
      <c r="G30" s="133"/>
      <c r="H30" s="132"/>
    </row>
    <row r="31" spans="1:8" ht="75" customHeight="1" x14ac:dyDescent="0.25">
      <c r="A31" s="37">
        <v>49</v>
      </c>
      <c r="B31" s="37" t="s">
        <v>378</v>
      </c>
      <c r="C31" s="40" t="s">
        <v>379</v>
      </c>
      <c r="D31" s="37" t="s">
        <v>272</v>
      </c>
      <c r="E31" s="39" t="s">
        <v>384</v>
      </c>
      <c r="F31" s="48" t="s">
        <v>427</v>
      </c>
      <c r="G31" s="39" t="s">
        <v>418</v>
      </c>
      <c r="H31" s="39" t="s">
        <v>415</v>
      </c>
    </row>
    <row r="32" spans="1:8" ht="45" customHeight="1" x14ac:dyDescent="0.25">
      <c r="A32" s="132">
        <v>53</v>
      </c>
      <c r="B32" s="37" t="s">
        <v>229</v>
      </c>
      <c r="C32" s="131" t="s">
        <v>392</v>
      </c>
      <c r="D32" s="133" t="s">
        <v>393</v>
      </c>
      <c r="E32" s="133" t="s">
        <v>383</v>
      </c>
      <c r="F32" s="134" t="s">
        <v>427</v>
      </c>
      <c r="G32" s="132" t="s">
        <v>394</v>
      </c>
      <c r="H32" s="133" t="s">
        <v>600</v>
      </c>
    </row>
    <row r="33" spans="1:8" ht="45" customHeight="1" x14ac:dyDescent="0.25">
      <c r="A33" s="132"/>
      <c r="B33" s="37" t="s">
        <v>22</v>
      </c>
      <c r="C33" s="131"/>
      <c r="D33" s="133"/>
      <c r="E33" s="133"/>
      <c r="F33" s="134"/>
      <c r="G33" s="132"/>
      <c r="H33" s="132"/>
    </row>
    <row r="34" spans="1:8" ht="45" customHeight="1" x14ac:dyDescent="0.25">
      <c r="A34" s="132"/>
      <c r="B34" s="37" t="s">
        <v>243</v>
      </c>
      <c r="C34" s="131"/>
      <c r="D34" s="133"/>
      <c r="E34" s="133"/>
      <c r="F34" s="134"/>
      <c r="G34" s="132"/>
      <c r="H34" s="132"/>
    </row>
    <row r="35" spans="1:8" ht="45" customHeight="1" x14ac:dyDescent="0.25">
      <c r="A35" s="132"/>
      <c r="B35" s="37" t="s">
        <v>237</v>
      </c>
      <c r="C35" s="131"/>
      <c r="D35" s="133"/>
      <c r="E35" s="133"/>
      <c r="F35" s="134"/>
      <c r="G35" s="132"/>
      <c r="H35" s="132"/>
    </row>
    <row r="36" spans="1:8" ht="45" customHeight="1" x14ac:dyDescent="0.25">
      <c r="A36" s="132"/>
      <c r="B36" s="37" t="s">
        <v>226</v>
      </c>
      <c r="C36" s="131"/>
      <c r="D36" s="133"/>
      <c r="E36" s="133"/>
      <c r="F36" s="134"/>
      <c r="G36" s="132"/>
      <c r="H36" s="132"/>
    </row>
    <row r="37" spans="1:8" ht="54.95" customHeight="1" x14ac:dyDescent="0.25">
      <c r="A37" s="132">
        <v>56</v>
      </c>
      <c r="B37" s="37" t="s">
        <v>237</v>
      </c>
      <c r="C37" s="131" t="s">
        <v>401</v>
      </c>
      <c r="D37" s="133" t="s">
        <v>402</v>
      </c>
      <c r="E37" s="133" t="s">
        <v>383</v>
      </c>
      <c r="F37" s="134" t="s">
        <v>427</v>
      </c>
      <c r="G37" s="133" t="s">
        <v>403</v>
      </c>
      <c r="H37" s="133" t="s">
        <v>642</v>
      </c>
    </row>
    <row r="38" spans="1:8" ht="54.95" customHeight="1" x14ac:dyDescent="0.25">
      <c r="A38" s="132"/>
      <c r="B38" s="37" t="s">
        <v>378</v>
      </c>
      <c r="C38" s="131"/>
      <c r="D38" s="133"/>
      <c r="E38" s="133"/>
      <c r="F38" s="134"/>
      <c r="G38" s="133"/>
      <c r="H38" s="132"/>
    </row>
    <row r="39" spans="1:8" ht="20.100000000000001" customHeight="1" x14ac:dyDescent="0.25">
      <c r="A39" s="132">
        <v>57</v>
      </c>
      <c r="B39" s="37" t="s">
        <v>237</v>
      </c>
      <c r="C39" s="131" t="s">
        <v>404</v>
      </c>
      <c r="D39" s="133" t="s">
        <v>405</v>
      </c>
      <c r="E39" s="133" t="s">
        <v>383</v>
      </c>
      <c r="F39" s="134" t="s">
        <v>427</v>
      </c>
      <c r="G39" s="132" t="s">
        <v>406</v>
      </c>
      <c r="H39" s="133" t="s">
        <v>501</v>
      </c>
    </row>
    <row r="40" spans="1:8" ht="20.100000000000001" customHeight="1" x14ac:dyDescent="0.25">
      <c r="A40" s="132"/>
      <c r="B40" s="37" t="s">
        <v>226</v>
      </c>
      <c r="C40" s="131"/>
      <c r="D40" s="133"/>
      <c r="E40" s="133"/>
      <c r="F40" s="134"/>
      <c r="G40" s="132"/>
      <c r="H40" s="132"/>
    </row>
    <row r="41" spans="1:8" ht="20.100000000000001" customHeight="1" x14ac:dyDescent="0.25">
      <c r="A41" s="132"/>
      <c r="B41" s="37" t="s">
        <v>229</v>
      </c>
      <c r="C41" s="131"/>
      <c r="D41" s="133"/>
      <c r="E41" s="133"/>
      <c r="F41" s="134"/>
      <c r="G41" s="132"/>
      <c r="H41" s="132"/>
    </row>
    <row r="42" spans="1:8" ht="39.950000000000003" customHeight="1" x14ac:dyDescent="0.25">
      <c r="A42" s="132">
        <v>59</v>
      </c>
      <c r="B42" s="37" t="s">
        <v>243</v>
      </c>
      <c r="C42" s="131" t="s">
        <v>410</v>
      </c>
      <c r="D42" s="133" t="s">
        <v>411</v>
      </c>
      <c r="E42" s="133" t="s">
        <v>383</v>
      </c>
      <c r="F42" s="134" t="s">
        <v>427</v>
      </c>
      <c r="G42" s="132" t="s">
        <v>412</v>
      </c>
      <c r="H42" s="133" t="s">
        <v>633</v>
      </c>
    </row>
    <row r="43" spans="1:8" ht="39.950000000000003" customHeight="1" x14ac:dyDescent="0.25">
      <c r="A43" s="132"/>
      <c r="B43" s="37" t="s">
        <v>378</v>
      </c>
      <c r="C43" s="131"/>
      <c r="D43" s="133"/>
      <c r="E43" s="133"/>
      <c r="F43" s="134"/>
      <c r="G43" s="132"/>
      <c r="H43" s="132"/>
    </row>
    <row r="44" spans="1:8" ht="24.95" customHeight="1" x14ac:dyDescent="0.25">
      <c r="A44" s="132">
        <v>64</v>
      </c>
      <c r="B44" s="37" t="s">
        <v>227</v>
      </c>
      <c r="C44" s="138" t="s">
        <v>444</v>
      </c>
      <c r="D44" s="133" t="s">
        <v>272</v>
      </c>
      <c r="E44" s="133" t="s">
        <v>440</v>
      </c>
      <c r="F44" s="134" t="s">
        <v>427</v>
      </c>
      <c r="G44" s="145" t="s">
        <v>445</v>
      </c>
      <c r="H44" s="132"/>
    </row>
    <row r="45" spans="1:8" ht="24.95" customHeight="1" x14ac:dyDescent="0.25">
      <c r="A45" s="132"/>
      <c r="B45" s="37" t="s">
        <v>229</v>
      </c>
      <c r="C45" s="138"/>
      <c r="D45" s="133"/>
      <c r="E45" s="133"/>
      <c r="F45" s="134"/>
      <c r="G45" s="145"/>
      <c r="H45" s="132"/>
    </row>
    <row r="46" spans="1:8" ht="24.95" customHeight="1" x14ac:dyDescent="0.25">
      <c r="A46" s="132"/>
      <c r="B46" s="37" t="s">
        <v>237</v>
      </c>
      <c r="C46" s="138"/>
      <c r="D46" s="133"/>
      <c r="E46" s="133"/>
      <c r="F46" s="134"/>
      <c r="G46" s="145"/>
      <c r="H46" s="132"/>
    </row>
    <row r="47" spans="1:8" ht="39.950000000000003" customHeight="1" x14ac:dyDescent="0.25">
      <c r="A47" s="132">
        <v>71</v>
      </c>
      <c r="B47" s="37" t="s">
        <v>23</v>
      </c>
      <c r="C47" s="131" t="s">
        <v>470</v>
      </c>
      <c r="D47" s="133" t="s">
        <v>471</v>
      </c>
      <c r="E47" s="133" t="s">
        <v>631</v>
      </c>
      <c r="F47" s="134" t="s">
        <v>427</v>
      </c>
      <c r="G47" s="132" t="s">
        <v>472</v>
      </c>
      <c r="H47" s="133" t="s">
        <v>475</v>
      </c>
    </row>
    <row r="48" spans="1:8" ht="39.950000000000003" customHeight="1" x14ac:dyDescent="0.25">
      <c r="A48" s="132"/>
      <c r="B48" s="37" t="s">
        <v>378</v>
      </c>
      <c r="C48" s="131"/>
      <c r="D48" s="133"/>
      <c r="E48" s="133"/>
      <c r="F48" s="134"/>
      <c r="G48" s="132"/>
      <c r="H48" s="132"/>
    </row>
    <row r="49" spans="1:8" ht="45" customHeight="1" x14ac:dyDescent="0.25">
      <c r="A49" s="37">
        <v>79</v>
      </c>
      <c r="B49" s="37" t="s">
        <v>378</v>
      </c>
      <c r="C49" s="38" t="s">
        <v>493</v>
      </c>
      <c r="D49" s="39" t="s">
        <v>563</v>
      </c>
      <c r="E49" s="39" t="s">
        <v>630</v>
      </c>
      <c r="F49" s="48" t="s">
        <v>427</v>
      </c>
      <c r="G49" s="37" t="s">
        <v>445</v>
      </c>
      <c r="H49" s="37" t="s">
        <v>415</v>
      </c>
    </row>
    <row r="50" spans="1:8" ht="255" customHeight="1" x14ac:dyDescent="0.25">
      <c r="A50" s="37">
        <v>84</v>
      </c>
      <c r="B50" s="37" t="s">
        <v>229</v>
      </c>
      <c r="C50" s="38" t="s">
        <v>515</v>
      </c>
      <c r="D50" s="39" t="s">
        <v>516</v>
      </c>
      <c r="E50" s="39" t="s">
        <v>629</v>
      </c>
      <c r="F50" s="48" t="s">
        <v>427</v>
      </c>
      <c r="G50" s="39" t="s">
        <v>524</v>
      </c>
      <c r="H50" s="39" t="s">
        <v>708</v>
      </c>
    </row>
    <row r="51" spans="1:8" ht="45" customHeight="1" x14ac:dyDescent="0.25">
      <c r="A51" s="132">
        <v>87</v>
      </c>
      <c r="B51" s="37" t="s">
        <v>526</v>
      </c>
      <c r="C51" s="131" t="s">
        <v>527</v>
      </c>
      <c r="D51" s="133" t="s">
        <v>530</v>
      </c>
      <c r="E51" s="133" t="s">
        <v>528</v>
      </c>
      <c r="F51" s="134" t="s">
        <v>427</v>
      </c>
      <c r="G51" s="133" t="s">
        <v>529</v>
      </c>
      <c r="H51" s="133" t="s">
        <v>604</v>
      </c>
    </row>
    <row r="52" spans="1:8" ht="45" customHeight="1" x14ac:dyDescent="0.25">
      <c r="A52" s="132"/>
      <c r="B52" s="37" t="s">
        <v>378</v>
      </c>
      <c r="C52" s="131"/>
      <c r="D52" s="133"/>
      <c r="E52" s="133"/>
      <c r="F52" s="134"/>
      <c r="G52" s="133"/>
      <c r="H52" s="132"/>
    </row>
    <row r="53" spans="1:8" ht="35.1" customHeight="1" x14ac:dyDescent="0.25">
      <c r="A53" s="132">
        <v>88</v>
      </c>
      <c r="B53" s="37" t="s">
        <v>23</v>
      </c>
      <c r="C53" s="131" t="s">
        <v>532</v>
      </c>
      <c r="D53" s="133" t="s">
        <v>533</v>
      </c>
      <c r="E53" s="133" t="s">
        <v>628</v>
      </c>
      <c r="F53" s="134" t="s">
        <v>427</v>
      </c>
      <c r="G53" s="133" t="s">
        <v>531</v>
      </c>
      <c r="H53" s="133" t="s">
        <v>639</v>
      </c>
    </row>
    <row r="54" spans="1:8" ht="35.1" customHeight="1" x14ac:dyDescent="0.25">
      <c r="A54" s="132"/>
      <c r="B54" s="37" t="s">
        <v>526</v>
      </c>
      <c r="C54" s="131"/>
      <c r="D54" s="133"/>
      <c r="E54" s="133"/>
      <c r="F54" s="134"/>
      <c r="G54" s="133"/>
      <c r="H54" s="132"/>
    </row>
    <row r="55" spans="1:8" ht="35.1" customHeight="1" x14ac:dyDescent="0.25">
      <c r="A55" s="132"/>
      <c r="B55" s="37" t="s">
        <v>229</v>
      </c>
      <c r="C55" s="131"/>
      <c r="D55" s="133"/>
      <c r="E55" s="133"/>
      <c r="F55" s="134"/>
      <c r="G55" s="133"/>
      <c r="H55" s="132"/>
    </row>
    <row r="56" spans="1:8" ht="35.1" customHeight="1" x14ac:dyDescent="0.25">
      <c r="A56" s="132"/>
      <c r="B56" s="37" t="s">
        <v>22</v>
      </c>
      <c r="C56" s="131"/>
      <c r="D56" s="133"/>
      <c r="E56" s="133"/>
      <c r="F56" s="134"/>
      <c r="G56" s="133"/>
      <c r="H56" s="132"/>
    </row>
    <row r="57" spans="1:8" ht="35.1" customHeight="1" x14ac:dyDescent="0.25">
      <c r="A57" s="132"/>
      <c r="B57" s="37" t="s">
        <v>18</v>
      </c>
      <c r="C57" s="131"/>
      <c r="D57" s="133"/>
      <c r="E57" s="133"/>
      <c r="F57" s="134"/>
      <c r="G57" s="133"/>
      <c r="H57" s="132"/>
    </row>
    <row r="58" spans="1:8" ht="35.1" customHeight="1" x14ac:dyDescent="0.25">
      <c r="A58" s="132"/>
      <c r="B58" s="37" t="s">
        <v>226</v>
      </c>
      <c r="C58" s="131"/>
      <c r="D58" s="133"/>
      <c r="E58" s="133"/>
      <c r="F58" s="134"/>
      <c r="G58" s="133"/>
      <c r="H58" s="132"/>
    </row>
    <row r="59" spans="1:8" ht="35.1" customHeight="1" x14ac:dyDescent="0.25">
      <c r="A59" s="132">
        <v>90</v>
      </c>
      <c r="B59" s="37" t="s">
        <v>226</v>
      </c>
      <c r="C59" s="131" t="s">
        <v>539</v>
      </c>
      <c r="D59" s="133" t="s">
        <v>540</v>
      </c>
      <c r="E59" s="133" t="s">
        <v>628</v>
      </c>
      <c r="F59" s="134" t="s">
        <v>427</v>
      </c>
      <c r="G59" s="132" t="s">
        <v>537</v>
      </c>
      <c r="H59" s="133" t="s">
        <v>640</v>
      </c>
    </row>
    <row r="60" spans="1:8" ht="35.1" customHeight="1" x14ac:dyDescent="0.25">
      <c r="A60" s="132"/>
      <c r="B60" s="37" t="s">
        <v>538</v>
      </c>
      <c r="C60" s="131"/>
      <c r="D60" s="133"/>
      <c r="E60" s="133"/>
      <c r="F60" s="134"/>
      <c r="G60" s="132"/>
      <c r="H60" s="132"/>
    </row>
    <row r="61" spans="1:8" ht="39.950000000000003" customHeight="1" x14ac:dyDescent="0.25">
      <c r="A61" s="132">
        <v>91</v>
      </c>
      <c r="B61" s="37" t="s">
        <v>229</v>
      </c>
      <c r="C61" s="146" t="s">
        <v>541</v>
      </c>
      <c r="D61" s="133" t="s">
        <v>542</v>
      </c>
      <c r="E61" s="133" t="s">
        <v>628</v>
      </c>
      <c r="F61" s="134" t="s">
        <v>427</v>
      </c>
      <c r="G61" s="133" t="s">
        <v>543</v>
      </c>
      <c r="H61" s="132" t="s">
        <v>607</v>
      </c>
    </row>
    <row r="62" spans="1:8" ht="39.950000000000003" customHeight="1" x14ac:dyDescent="0.25">
      <c r="A62" s="132"/>
      <c r="B62" s="37" t="s">
        <v>378</v>
      </c>
      <c r="C62" s="146"/>
      <c r="D62" s="133"/>
      <c r="E62" s="133"/>
      <c r="F62" s="134"/>
      <c r="G62" s="133"/>
      <c r="H62" s="132"/>
    </row>
    <row r="63" spans="1:8" ht="90" customHeight="1" x14ac:dyDescent="0.25">
      <c r="A63" s="37">
        <v>92</v>
      </c>
      <c r="B63" s="37" t="s">
        <v>229</v>
      </c>
      <c r="C63" s="38" t="s">
        <v>545</v>
      </c>
      <c r="D63" s="39" t="s">
        <v>546</v>
      </c>
      <c r="E63" s="39" t="s">
        <v>628</v>
      </c>
      <c r="F63" s="48" t="s">
        <v>427</v>
      </c>
      <c r="G63" s="39" t="s">
        <v>544</v>
      </c>
      <c r="H63" s="39" t="s">
        <v>605</v>
      </c>
    </row>
    <row r="64" spans="1:8" ht="84.95" customHeight="1" x14ac:dyDescent="0.25">
      <c r="A64" s="37">
        <v>94</v>
      </c>
      <c r="B64" s="37" t="s">
        <v>229</v>
      </c>
      <c r="C64" s="38" t="s">
        <v>551</v>
      </c>
      <c r="D64" s="39" t="s">
        <v>552</v>
      </c>
      <c r="E64" s="39" t="s">
        <v>627</v>
      </c>
      <c r="F64" s="48" t="s">
        <v>427</v>
      </c>
      <c r="G64" s="37" t="s">
        <v>553</v>
      </c>
      <c r="H64" s="39" t="s">
        <v>637</v>
      </c>
    </row>
    <row r="65" spans="1:8" ht="39.950000000000003" customHeight="1" x14ac:dyDescent="0.25">
      <c r="A65" s="132">
        <v>97</v>
      </c>
      <c r="B65" s="37" t="s">
        <v>237</v>
      </c>
      <c r="C65" s="147" t="s">
        <v>559</v>
      </c>
      <c r="D65" s="133" t="s">
        <v>560</v>
      </c>
      <c r="E65" s="133" t="s">
        <v>627</v>
      </c>
      <c r="F65" s="134" t="s">
        <v>427</v>
      </c>
      <c r="G65" s="133" t="s">
        <v>561</v>
      </c>
      <c r="H65" s="133" t="s">
        <v>712</v>
      </c>
    </row>
    <row r="66" spans="1:8" ht="39.950000000000003" customHeight="1" x14ac:dyDescent="0.25">
      <c r="A66" s="132"/>
      <c r="B66" s="37" t="s">
        <v>538</v>
      </c>
      <c r="C66" s="147"/>
      <c r="D66" s="133"/>
      <c r="E66" s="133"/>
      <c r="F66" s="134"/>
      <c r="G66" s="133"/>
      <c r="H66" s="132"/>
    </row>
    <row r="67" spans="1:8" ht="240" customHeight="1" x14ac:dyDescent="0.25">
      <c r="A67" s="37">
        <v>99</v>
      </c>
      <c r="B67" s="37" t="s">
        <v>229</v>
      </c>
      <c r="C67" s="60" t="s">
        <v>565</v>
      </c>
      <c r="D67" s="39" t="s">
        <v>584</v>
      </c>
      <c r="E67" s="39" t="s">
        <v>626</v>
      </c>
      <c r="F67" s="48" t="s">
        <v>427</v>
      </c>
      <c r="G67" s="39" t="s">
        <v>566</v>
      </c>
      <c r="H67" s="67" t="s">
        <v>636</v>
      </c>
    </row>
    <row r="68" spans="1:8" ht="45" customHeight="1" x14ac:dyDescent="0.25">
      <c r="A68" s="107">
        <v>100</v>
      </c>
      <c r="B68" s="37" t="s">
        <v>229</v>
      </c>
      <c r="C68" s="148" t="s">
        <v>567</v>
      </c>
      <c r="D68" s="110" t="s">
        <v>583</v>
      </c>
      <c r="E68" s="110" t="s">
        <v>626</v>
      </c>
      <c r="F68" s="113" t="s">
        <v>427</v>
      </c>
      <c r="G68" s="110" t="s">
        <v>568</v>
      </c>
      <c r="H68" s="137" t="s">
        <v>709</v>
      </c>
    </row>
    <row r="69" spans="1:8" ht="45" customHeight="1" x14ac:dyDescent="0.25">
      <c r="A69" s="108"/>
      <c r="B69" s="37" t="s">
        <v>237</v>
      </c>
      <c r="C69" s="149"/>
      <c r="D69" s="111"/>
      <c r="E69" s="111"/>
      <c r="F69" s="114"/>
      <c r="G69" s="111"/>
      <c r="H69" s="102"/>
    </row>
    <row r="70" spans="1:8" ht="45" customHeight="1" x14ac:dyDescent="0.25">
      <c r="A70" s="109"/>
      <c r="B70" s="37" t="s">
        <v>22</v>
      </c>
      <c r="C70" s="150"/>
      <c r="D70" s="112"/>
      <c r="E70" s="112"/>
      <c r="F70" s="115"/>
      <c r="G70" s="112"/>
      <c r="H70" s="103"/>
    </row>
    <row r="71" spans="1:8" ht="24.95" customHeight="1" x14ac:dyDescent="0.25">
      <c r="A71" s="107">
        <v>104</v>
      </c>
      <c r="B71" s="37" t="s">
        <v>243</v>
      </c>
      <c r="C71" s="148" t="s">
        <v>574</v>
      </c>
      <c r="D71" s="151">
        <v>45798</v>
      </c>
      <c r="E71" s="110" t="s">
        <v>626</v>
      </c>
      <c r="F71" s="113" t="s">
        <v>427</v>
      </c>
      <c r="G71" s="110" t="s">
        <v>575</v>
      </c>
      <c r="H71" s="137" t="s">
        <v>710</v>
      </c>
    </row>
    <row r="72" spans="1:8" ht="24.95" customHeight="1" x14ac:dyDescent="0.25">
      <c r="A72" s="108"/>
      <c r="B72" s="37" t="s">
        <v>22</v>
      </c>
      <c r="C72" s="149"/>
      <c r="D72" s="111"/>
      <c r="E72" s="111"/>
      <c r="F72" s="114"/>
      <c r="G72" s="111"/>
      <c r="H72" s="102"/>
    </row>
    <row r="73" spans="1:8" ht="24.95" customHeight="1" x14ac:dyDescent="0.25">
      <c r="A73" s="109"/>
      <c r="B73" s="37" t="s">
        <v>378</v>
      </c>
      <c r="C73" s="150"/>
      <c r="D73" s="112"/>
      <c r="E73" s="112"/>
      <c r="F73" s="115"/>
      <c r="G73" s="112"/>
      <c r="H73" s="103"/>
    </row>
    <row r="74" spans="1:8" ht="180" x14ac:dyDescent="0.25">
      <c r="A74" s="37">
        <v>107</v>
      </c>
      <c r="B74" s="37" t="s">
        <v>229</v>
      </c>
      <c r="C74" s="60" t="s">
        <v>587</v>
      </c>
      <c r="D74" s="39" t="s">
        <v>585</v>
      </c>
      <c r="E74" s="39" t="s">
        <v>625</v>
      </c>
      <c r="F74" s="48" t="s">
        <v>427</v>
      </c>
      <c r="G74" s="39" t="s">
        <v>586</v>
      </c>
      <c r="H74" s="67" t="s">
        <v>711</v>
      </c>
    </row>
    <row r="75" spans="1:8" ht="285" x14ac:dyDescent="0.25">
      <c r="A75" s="5">
        <v>118</v>
      </c>
      <c r="B75" s="5" t="s">
        <v>229</v>
      </c>
      <c r="C75" s="31" t="s">
        <v>676</v>
      </c>
      <c r="D75" s="4" t="s">
        <v>677</v>
      </c>
      <c r="E75" s="4" t="s">
        <v>688</v>
      </c>
      <c r="F75" s="55" t="s">
        <v>427</v>
      </c>
      <c r="G75" s="4" t="s">
        <v>678</v>
      </c>
      <c r="H75" s="24" t="s">
        <v>788</v>
      </c>
    </row>
    <row r="76" spans="1:8" ht="60" customHeight="1" x14ac:dyDescent="0.25">
      <c r="A76" s="107">
        <v>121</v>
      </c>
      <c r="B76" s="37" t="s">
        <v>227</v>
      </c>
      <c r="C76" s="104" t="s">
        <v>685</v>
      </c>
      <c r="D76" s="110" t="s">
        <v>686</v>
      </c>
      <c r="E76" s="110" t="s">
        <v>688</v>
      </c>
      <c r="F76" s="113" t="s">
        <v>427</v>
      </c>
      <c r="G76" s="110" t="s">
        <v>687</v>
      </c>
      <c r="H76" s="110" t="s">
        <v>791</v>
      </c>
    </row>
    <row r="77" spans="1:8" ht="60" customHeight="1" x14ac:dyDescent="0.25">
      <c r="A77" s="109"/>
      <c r="B77" s="37" t="s">
        <v>378</v>
      </c>
      <c r="C77" s="106"/>
      <c r="D77" s="112"/>
      <c r="E77" s="112"/>
      <c r="F77" s="115"/>
      <c r="G77" s="112"/>
      <c r="H77" s="109"/>
    </row>
    <row r="78" spans="1:8" ht="90" customHeight="1" x14ac:dyDescent="0.25">
      <c r="A78" s="107">
        <v>127</v>
      </c>
      <c r="B78" s="37" t="s">
        <v>227</v>
      </c>
      <c r="C78" s="118" t="s">
        <v>704</v>
      </c>
      <c r="D78" s="110" t="s">
        <v>705</v>
      </c>
      <c r="E78" s="110" t="s">
        <v>691</v>
      </c>
      <c r="F78" s="113" t="s">
        <v>427</v>
      </c>
      <c r="G78" s="110" t="s">
        <v>706</v>
      </c>
      <c r="H78" s="110" t="s">
        <v>737</v>
      </c>
    </row>
    <row r="79" spans="1:8" ht="90" customHeight="1" x14ac:dyDescent="0.25">
      <c r="A79" s="109"/>
      <c r="B79" s="37" t="s">
        <v>378</v>
      </c>
      <c r="C79" s="120"/>
      <c r="D79" s="112"/>
      <c r="E79" s="112"/>
      <c r="F79" s="115"/>
      <c r="G79" s="112"/>
      <c r="H79" s="109"/>
    </row>
    <row r="80" spans="1:8" ht="24.95" customHeight="1" x14ac:dyDescent="0.25">
      <c r="A80" s="107">
        <v>128</v>
      </c>
      <c r="B80" s="107" t="s">
        <v>378</v>
      </c>
      <c r="C80" s="104" t="s">
        <v>713</v>
      </c>
      <c r="D80" s="110" t="s">
        <v>719</v>
      </c>
      <c r="E80" s="110" t="s">
        <v>714</v>
      </c>
      <c r="F80" s="113" t="s">
        <v>427</v>
      </c>
      <c r="G80" s="107" t="s">
        <v>445</v>
      </c>
      <c r="H80" s="101"/>
    </row>
    <row r="81" spans="1:8" ht="24.95" customHeight="1" x14ac:dyDescent="0.25">
      <c r="A81" s="109"/>
      <c r="B81" s="109"/>
      <c r="C81" s="106"/>
      <c r="D81" s="109"/>
      <c r="E81" s="112"/>
      <c r="F81" s="115"/>
      <c r="G81" s="109"/>
      <c r="H81" s="103"/>
    </row>
    <row r="82" spans="1:8" ht="30" customHeight="1" x14ac:dyDescent="0.25">
      <c r="A82" s="107">
        <v>129</v>
      </c>
      <c r="B82" s="37" t="s">
        <v>23</v>
      </c>
      <c r="C82" s="104" t="s">
        <v>715</v>
      </c>
      <c r="D82" s="110" t="s">
        <v>718</v>
      </c>
      <c r="E82" s="110" t="s">
        <v>714</v>
      </c>
      <c r="F82" s="113" t="s">
        <v>427</v>
      </c>
      <c r="G82" s="107" t="s">
        <v>445</v>
      </c>
      <c r="H82" s="101"/>
    </row>
    <row r="83" spans="1:8" ht="30" customHeight="1" x14ac:dyDescent="0.25">
      <c r="A83" s="109"/>
      <c r="B83" s="37" t="s">
        <v>378</v>
      </c>
      <c r="C83" s="106"/>
      <c r="D83" s="109"/>
      <c r="E83" s="112"/>
      <c r="F83" s="115"/>
      <c r="G83" s="109"/>
      <c r="H83" s="103"/>
    </row>
    <row r="84" spans="1:8" ht="54.95" customHeight="1" x14ac:dyDescent="0.25">
      <c r="A84" s="107">
        <v>138</v>
      </c>
      <c r="B84" s="80" t="s">
        <v>229</v>
      </c>
      <c r="C84" s="118" t="s">
        <v>738</v>
      </c>
      <c r="D84" s="110" t="s">
        <v>739</v>
      </c>
      <c r="E84" s="110" t="s">
        <v>740</v>
      </c>
      <c r="F84" s="113" t="s">
        <v>427</v>
      </c>
      <c r="G84" s="110" t="s">
        <v>741</v>
      </c>
      <c r="H84" s="137" t="s">
        <v>802</v>
      </c>
    </row>
    <row r="85" spans="1:8" ht="54.95" customHeight="1" x14ac:dyDescent="0.25">
      <c r="A85" s="108"/>
      <c r="B85" s="81"/>
      <c r="C85" s="119"/>
      <c r="D85" s="111"/>
      <c r="E85" s="111"/>
      <c r="F85" s="114"/>
      <c r="G85" s="111"/>
      <c r="H85" s="102"/>
    </row>
    <row r="86" spans="1:8" ht="54.95" customHeight="1" x14ac:dyDescent="0.25">
      <c r="A86" s="109"/>
      <c r="B86" s="37" t="s">
        <v>378</v>
      </c>
      <c r="C86" s="120"/>
      <c r="D86" s="112"/>
      <c r="E86" s="112"/>
      <c r="F86" s="115"/>
      <c r="G86" s="112"/>
      <c r="H86" s="103"/>
    </row>
    <row r="87" spans="1:8" ht="20.100000000000001" customHeight="1" x14ac:dyDescent="0.25">
      <c r="A87" s="107">
        <v>139</v>
      </c>
      <c r="B87" s="37" t="s">
        <v>226</v>
      </c>
      <c r="C87" s="118" t="s">
        <v>760</v>
      </c>
      <c r="D87" s="110" t="s">
        <v>758</v>
      </c>
      <c r="E87" s="110" t="s">
        <v>740</v>
      </c>
      <c r="F87" s="113" t="s">
        <v>427</v>
      </c>
      <c r="G87" s="110" t="s">
        <v>759</v>
      </c>
      <c r="H87" s="101" t="s">
        <v>803</v>
      </c>
    </row>
    <row r="88" spans="1:8" ht="20.100000000000001" customHeight="1" x14ac:dyDescent="0.25">
      <c r="A88" s="108"/>
      <c r="B88" s="37" t="s">
        <v>229</v>
      </c>
      <c r="C88" s="119"/>
      <c r="D88" s="111"/>
      <c r="E88" s="111"/>
      <c r="F88" s="114"/>
      <c r="G88" s="111"/>
      <c r="H88" s="102"/>
    </row>
    <row r="89" spans="1:8" ht="20.100000000000001" customHeight="1" x14ac:dyDescent="0.25">
      <c r="A89" s="108"/>
      <c r="B89" s="37" t="s">
        <v>23</v>
      </c>
      <c r="C89" s="119"/>
      <c r="D89" s="111"/>
      <c r="E89" s="111"/>
      <c r="F89" s="114"/>
      <c r="G89" s="111"/>
      <c r="H89" s="102"/>
    </row>
    <row r="90" spans="1:8" ht="20.100000000000001" customHeight="1" x14ac:dyDescent="0.25">
      <c r="A90" s="108"/>
      <c r="B90" s="37" t="s">
        <v>22</v>
      </c>
      <c r="C90" s="119"/>
      <c r="D90" s="111"/>
      <c r="E90" s="111"/>
      <c r="F90" s="114"/>
      <c r="G90" s="111"/>
      <c r="H90" s="102"/>
    </row>
    <row r="91" spans="1:8" ht="20.100000000000001" customHeight="1" x14ac:dyDescent="0.25">
      <c r="A91" s="108"/>
      <c r="B91" s="37" t="s">
        <v>18</v>
      </c>
      <c r="C91" s="119"/>
      <c r="D91" s="111"/>
      <c r="E91" s="111"/>
      <c r="F91" s="114"/>
      <c r="G91" s="111"/>
      <c r="H91" s="102"/>
    </row>
    <row r="92" spans="1:8" ht="20.100000000000001" customHeight="1" x14ac:dyDescent="0.25">
      <c r="A92" s="109"/>
      <c r="B92" s="37" t="s">
        <v>243</v>
      </c>
      <c r="C92" s="120"/>
      <c r="D92" s="112"/>
      <c r="E92" s="112"/>
      <c r="F92" s="115"/>
      <c r="G92" s="112"/>
      <c r="H92" s="103"/>
    </row>
    <row r="93" spans="1:8" ht="45" customHeight="1" x14ac:dyDescent="0.25">
      <c r="A93" s="107">
        <v>142</v>
      </c>
      <c r="B93" s="37" t="s">
        <v>237</v>
      </c>
      <c r="C93" s="104" t="s">
        <v>751</v>
      </c>
      <c r="D93" s="110" t="s">
        <v>752</v>
      </c>
      <c r="E93" s="110" t="s">
        <v>740</v>
      </c>
      <c r="F93" s="113" t="s">
        <v>427</v>
      </c>
      <c r="G93" s="107" t="s">
        <v>753</v>
      </c>
      <c r="H93" s="101" t="s">
        <v>806</v>
      </c>
    </row>
    <row r="94" spans="1:8" ht="45" customHeight="1" x14ac:dyDescent="0.25">
      <c r="A94" s="108"/>
      <c r="B94" s="37" t="s">
        <v>229</v>
      </c>
      <c r="C94" s="105"/>
      <c r="D94" s="111"/>
      <c r="E94" s="111"/>
      <c r="F94" s="114"/>
      <c r="G94" s="108"/>
      <c r="H94" s="102"/>
    </row>
    <row r="95" spans="1:8" ht="45" customHeight="1" x14ac:dyDescent="0.25">
      <c r="A95" s="108"/>
      <c r="B95" s="37" t="s">
        <v>4</v>
      </c>
      <c r="C95" s="105"/>
      <c r="D95" s="111"/>
      <c r="E95" s="111"/>
      <c r="F95" s="114"/>
      <c r="G95" s="108"/>
      <c r="H95" s="102"/>
    </row>
    <row r="96" spans="1:8" ht="45" customHeight="1" x14ac:dyDescent="0.25">
      <c r="A96" s="108"/>
      <c r="B96" s="37" t="s">
        <v>226</v>
      </c>
      <c r="C96" s="105"/>
      <c r="D96" s="111"/>
      <c r="E96" s="111"/>
      <c r="F96" s="114"/>
      <c r="G96" s="108"/>
      <c r="H96" s="102"/>
    </row>
    <row r="97" spans="1:8" ht="45" customHeight="1" x14ac:dyDescent="0.25">
      <c r="A97" s="109"/>
      <c r="B97" s="37" t="s">
        <v>22</v>
      </c>
      <c r="C97" s="106"/>
      <c r="D97" s="112"/>
      <c r="E97" s="112"/>
      <c r="F97" s="115"/>
      <c r="G97" s="109"/>
      <c r="H97" s="103"/>
    </row>
    <row r="98" spans="1:8" ht="35.1" customHeight="1" x14ac:dyDescent="0.25">
      <c r="A98" s="107">
        <v>143</v>
      </c>
      <c r="B98" s="37" t="s">
        <v>22</v>
      </c>
      <c r="C98" s="104" t="s">
        <v>764</v>
      </c>
      <c r="D98" s="78"/>
      <c r="E98" s="78"/>
      <c r="F98" s="113" t="s">
        <v>427</v>
      </c>
      <c r="G98" s="77"/>
      <c r="H98" s="137" t="s">
        <v>807</v>
      </c>
    </row>
    <row r="99" spans="1:8" ht="35.1" customHeight="1" x14ac:dyDescent="0.25">
      <c r="A99" s="109"/>
      <c r="B99" s="37" t="s">
        <v>378</v>
      </c>
      <c r="C99" s="106"/>
      <c r="D99" s="78" t="s">
        <v>765</v>
      </c>
      <c r="E99" s="78" t="s">
        <v>740</v>
      </c>
      <c r="F99" s="115"/>
      <c r="G99" s="77" t="s">
        <v>766</v>
      </c>
      <c r="H99" s="156"/>
    </row>
    <row r="100" spans="1:8" ht="15" customHeight="1" x14ac:dyDescent="0.25">
      <c r="A100" s="107">
        <v>144</v>
      </c>
      <c r="B100" s="37" t="s">
        <v>229</v>
      </c>
      <c r="C100" s="104" t="s">
        <v>742</v>
      </c>
      <c r="D100" s="110" t="s">
        <v>743</v>
      </c>
      <c r="E100" s="110" t="s">
        <v>740</v>
      </c>
      <c r="F100" s="113" t="s">
        <v>427</v>
      </c>
      <c r="G100" s="110" t="s">
        <v>744</v>
      </c>
      <c r="H100" s="137" t="s">
        <v>808</v>
      </c>
    </row>
    <row r="101" spans="1:8" ht="15" customHeight="1" x14ac:dyDescent="0.25">
      <c r="A101" s="108"/>
      <c r="B101" s="37" t="s">
        <v>237</v>
      </c>
      <c r="C101" s="105"/>
      <c r="D101" s="111"/>
      <c r="E101" s="111"/>
      <c r="F101" s="114"/>
      <c r="G101" s="111"/>
      <c r="H101" s="102"/>
    </row>
    <row r="102" spans="1:8" ht="15" customHeight="1" x14ac:dyDescent="0.25">
      <c r="A102" s="108"/>
      <c r="B102" s="37" t="s">
        <v>22</v>
      </c>
      <c r="C102" s="105"/>
      <c r="D102" s="111"/>
      <c r="E102" s="111"/>
      <c r="F102" s="114"/>
      <c r="G102" s="111"/>
      <c r="H102" s="102"/>
    </row>
    <row r="103" spans="1:8" ht="15" customHeight="1" x14ac:dyDescent="0.25">
      <c r="A103" s="108"/>
      <c r="B103" s="37" t="s">
        <v>18</v>
      </c>
      <c r="C103" s="105"/>
      <c r="D103" s="111"/>
      <c r="E103" s="111"/>
      <c r="F103" s="114"/>
      <c r="G103" s="111"/>
      <c r="H103" s="102"/>
    </row>
    <row r="104" spans="1:8" ht="15" customHeight="1" x14ac:dyDescent="0.25">
      <c r="A104" s="108"/>
      <c r="B104" s="37" t="s">
        <v>243</v>
      </c>
      <c r="C104" s="105"/>
      <c r="D104" s="111"/>
      <c r="E104" s="111"/>
      <c r="F104" s="114"/>
      <c r="G104" s="111"/>
      <c r="H104" s="102"/>
    </row>
    <row r="105" spans="1:8" ht="15" customHeight="1" x14ac:dyDescent="0.25">
      <c r="A105" s="108"/>
      <c r="B105" s="37" t="s">
        <v>23</v>
      </c>
      <c r="C105" s="105"/>
      <c r="D105" s="111"/>
      <c r="E105" s="111"/>
      <c r="F105" s="114"/>
      <c r="G105" s="111"/>
      <c r="H105" s="102"/>
    </row>
    <row r="106" spans="1:8" ht="35.1" customHeight="1" x14ac:dyDescent="0.25">
      <c r="A106" s="107">
        <v>145</v>
      </c>
      <c r="B106" s="37" t="s">
        <v>229</v>
      </c>
      <c r="C106" s="104" t="s">
        <v>745</v>
      </c>
      <c r="D106" s="110" t="s">
        <v>746</v>
      </c>
      <c r="E106" s="110" t="s">
        <v>740</v>
      </c>
      <c r="F106" s="113" t="s">
        <v>427</v>
      </c>
      <c r="G106" s="110" t="s">
        <v>747</v>
      </c>
      <c r="H106" s="137" t="s">
        <v>809</v>
      </c>
    </row>
    <row r="107" spans="1:8" ht="35.1" customHeight="1" x14ac:dyDescent="0.25">
      <c r="A107" s="108"/>
      <c r="B107" s="37" t="s">
        <v>22</v>
      </c>
      <c r="C107" s="105"/>
      <c r="D107" s="111"/>
      <c r="E107" s="111"/>
      <c r="F107" s="114"/>
      <c r="G107" s="111"/>
      <c r="H107" s="102"/>
    </row>
    <row r="108" spans="1:8" ht="35.1" customHeight="1" x14ac:dyDescent="0.25">
      <c r="A108" s="109"/>
      <c r="B108" s="37" t="s">
        <v>237</v>
      </c>
      <c r="C108" s="106"/>
      <c r="D108" s="112"/>
      <c r="E108" s="112"/>
      <c r="F108" s="115"/>
      <c r="G108" s="112"/>
      <c r="H108" s="103"/>
    </row>
    <row r="109" spans="1:8" ht="50.25" x14ac:dyDescent="0.25">
      <c r="A109" s="70">
        <v>146</v>
      </c>
      <c r="B109" s="37" t="s">
        <v>378</v>
      </c>
      <c r="C109" s="73" t="s">
        <v>810</v>
      </c>
      <c r="D109" s="71" t="s">
        <v>774</v>
      </c>
      <c r="E109" s="71" t="s">
        <v>740</v>
      </c>
      <c r="F109" s="72" t="s">
        <v>427</v>
      </c>
      <c r="G109" s="70" t="s">
        <v>774</v>
      </c>
      <c r="H109" s="84" t="s">
        <v>811</v>
      </c>
    </row>
    <row r="110" spans="1:8" ht="60" x14ac:dyDescent="0.25">
      <c r="A110" s="70">
        <v>150</v>
      </c>
      <c r="B110" s="37" t="s">
        <v>378</v>
      </c>
      <c r="C110" s="73" t="s">
        <v>813</v>
      </c>
      <c r="D110" s="71" t="s">
        <v>774</v>
      </c>
      <c r="E110" s="71" t="s">
        <v>777</v>
      </c>
      <c r="F110" s="72" t="s">
        <v>427</v>
      </c>
      <c r="G110" s="70" t="s">
        <v>445</v>
      </c>
      <c r="H110" s="70"/>
    </row>
    <row r="111" spans="1:8" ht="15" customHeight="1" x14ac:dyDescent="0.25">
      <c r="F111" s="66"/>
    </row>
    <row r="112" spans="1:8" ht="15" customHeight="1" x14ac:dyDescent="0.25">
      <c r="F112" s="66"/>
    </row>
    <row r="113" spans="6:6" ht="15" customHeight="1" x14ac:dyDescent="0.25">
      <c r="F113" s="66"/>
    </row>
    <row r="114" spans="6:6" ht="15" customHeight="1" x14ac:dyDescent="0.25">
      <c r="F114" s="66"/>
    </row>
    <row r="115" spans="6:6" ht="15" customHeight="1" x14ac:dyDescent="0.25">
      <c r="F115" s="66"/>
    </row>
    <row r="116" spans="6:6" ht="15" customHeight="1" x14ac:dyDescent="0.25">
      <c r="F116" s="66"/>
    </row>
    <row r="117" spans="6:6" ht="15" customHeight="1" x14ac:dyDescent="0.25">
      <c r="F117" s="66"/>
    </row>
    <row r="118" spans="6:6" ht="15" customHeight="1" x14ac:dyDescent="0.25">
      <c r="F118" s="66"/>
    </row>
    <row r="119" spans="6:6" ht="15" customHeight="1" x14ac:dyDescent="0.25">
      <c r="F119" s="66"/>
    </row>
    <row r="120" spans="6:6" ht="15" customHeight="1" x14ac:dyDescent="0.25">
      <c r="F120" s="66"/>
    </row>
    <row r="121" spans="6:6" ht="15" customHeight="1" x14ac:dyDescent="0.25">
      <c r="F121" s="66"/>
    </row>
    <row r="122" spans="6:6" ht="15" customHeight="1" x14ac:dyDescent="0.25">
      <c r="F122" s="66"/>
    </row>
    <row r="123" spans="6:6" ht="15" customHeight="1" x14ac:dyDescent="0.25">
      <c r="F123" s="66"/>
    </row>
    <row r="124" spans="6:6" ht="15" customHeight="1" x14ac:dyDescent="0.25">
      <c r="F124" s="66"/>
    </row>
    <row r="125" spans="6:6" ht="15" customHeight="1" x14ac:dyDescent="0.25">
      <c r="F125" s="66"/>
    </row>
    <row r="126" spans="6:6" ht="15" customHeight="1" x14ac:dyDescent="0.25">
      <c r="F126" s="66"/>
    </row>
    <row r="127" spans="6:6" ht="15" customHeight="1" x14ac:dyDescent="0.25">
      <c r="F127" s="66"/>
    </row>
    <row r="128" spans="6:6" ht="15" customHeight="1" x14ac:dyDescent="0.25">
      <c r="F128" s="66"/>
    </row>
    <row r="129" spans="6:6" ht="15" customHeight="1" x14ac:dyDescent="0.25">
      <c r="F129" s="66"/>
    </row>
    <row r="130" spans="6:6" ht="15" customHeight="1" x14ac:dyDescent="0.25">
      <c r="F130" s="66"/>
    </row>
    <row r="131" spans="6:6" ht="15" customHeight="1" x14ac:dyDescent="0.25">
      <c r="F131" s="66"/>
    </row>
    <row r="132" spans="6:6" ht="15" customHeight="1" x14ac:dyDescent="0.25">
      <c r="F132" s="66"/>
    </row>
    <row r="133" spans="6:6" ht="15" customHeight="1" x14ac:dyDescent="0.25">
      <c r="F133" s="66"/>
    </row>
    <row r="134" spans="6:6" ht="15" customHeight="1" x14ac:dyDescent="0.25">
      <c r="F134" s="66"/>
    </row>
    <row r="135" spans="6:6" ht="15" customHeight="1" x14ac:dyDescent="0.25">
      <c r="F135" s="66"/>
    </row>
    <row r="136" spans="6:6" ht="15" customHeight="1" x14ac:dyDescent="0.25">
      <c r="F136" s="66"/>
    </row>
    <row r="137" spans="6:6" ht="15" customHeight="1" x14ac:dyDescent="0.25">
      <c r="F137" s="66"/>
    </row>
    <row r="138" spans="6:6" ht="15" customHeight="1" x14ac:dyDescent="0.25">
      <c r="F138" s="66"/>
    </row>
    <row r="139" spans="6:6" ht="15" customHeight="1" x14ac:dyDescent="0.25">
      <c r="F139" s="66"/>
    </row>
    <row r="140" spans="6:6" ht="15" customHeight="1" x14ac:dyDescent="0.25">
      <c r="F140" s="66"/>
    </row>
    <row r="141" spans="6:6" ht="15" customHeight="1" x14ac:dyDescent="0.25">
      <c r="F141" s="66"/>
    </row>
    <row r="142" spans="6:6" ht="15" customHeight="1" x14ac:dyDescent="0.25">
      <c r="F142" s="66"/>
    </row>
    <row r="143" spans="6:6" ht="15" customHeight="1" x14ac:dyDescent="0.25">
      <c r="F143" s="66"/>
    </row>
    <row r="144" spans="6:6" ht="15" customHeight="1" x14ac:dyDescent="0.25">
      <c r="F144" s="66"/>
    </row>
    <row r="145" spans="6:6" ht="15" customHeight="1" x14ac:dyDescent="0.25">
      <c r="F145" s="66"/>
    </row>
    <row r="146" spans="6:6" ht="15" customHeight="1" x14ac:dyDescent="0.25">
      <c r="F146" s="66"/>
    </row>
    <row r="147" spans="6:6" ht="15" customHeight="1" x14ac:dyDescent="0.25">
      <c r="F147" s="66"/>
    </row>
    <row r="148" spans="6:6" ht="15" customHeight="1" x14ac:dyDescent="0.25">
      <c r="F148" s="66"/>
    </row>
    <row r="149" spans="6:6" ht="15" customHeight="1" x14ac:dyDescent="0.25">
      <c r="F149" s="66"/>
    </row>
    <row r="150" spans="6:6" ht="15" customHeight="1" x14ac:dyDescent="0.25">
      <c r="F150" s="66"/>
    </row>
    <row r="151" spans="6:6" ht="15" customHeight="1" x14ac:dyDescent="0.25">
      <c r="F151" s="66"/>
    </row>
    <row r="152" spans="6:6" ht="15" customHeight="1" x14ac:dyDescent="0.25">
      <c r="F152" s="66"/>
    </row>
    <row r="153" spans="6:6" ht="15" customHeight="1" x14ac:dyDescent="0.25">
      <c r="F153" s="66"/>
    </row>
    <row r="154" spans="6:6" ht="15" customHeight="1" x14ac:dyDescent="0.25">
      <c r="F154" s="66"/>
    </row>
    <row r="155" spans="6:6" ht="15" customHeight="1" x14ac:dyDescent="0.25">
      <c r="F155" s="66"/>
    </row>
    <row r="156" spans="6:6" ht="15" customHeight="1" x14ac:dyDescent="0.25">
      <c r="F156" s="66"/>
    </row>
    <row r="157" spans="6:6" ht="15" customHeight="1" x14ac:dyDescent="0.25">
      <c r="F157" s="66"/>
    </row>
    <row r="158" spans="6:6" ht="15" customHeight="1" x14ac:dyDescent="0.25">
      <c r="F158" s="66"/>
    </row>
    <row r="159" spans="6:6" ht="15" customHeight="1" x14ac:dyDescent="0.25">
      <c r="F159" s="66"/>
    </row>
    <row r="160" spans="6:6" ht="15" customHeight="1" x14ac:dyDescent="0.25">
      <c r="F160" s="66"/>
    </row>
    <row r="161" spans="6:6" ht="15" customHeight="1" x14ac:dyDescent="0.25">
      <c r="F161" s="66"/>
    </row>
    <row r="162" spans="6:6" ht="15" customHeight="1" x14ac:dyDescent="0.25">
      <c r="F162" s="66"/>
    </row>
    <row r="163" spans="6:6" ht="15" customHeight="1" x14ac:dyDescent="0.25">
      <c r="F163" s="66"/>
    </row>
    <row r="164" spans="6:6" ht="15" customHeight="1" x14ac:dyDescent="0.25">
      <c r="F164" s="66"/>
    </row>
    <row r="165" spans="6:6" ht="15" customHeight="1" x14ac:dyDescent="0.25">
      <c r="F165" s="66"/>
    </row>
    <row r="166" spans="6:6" ht="15" customHeight="1" x14ac:dyDescent="0.25">
      <c r="F166" s="66"/>
    </row>
    <row r="167" spans="6:6" ht="15" customHeight="1" x14ac:dyDescent="0.25">
      <c r="F167" s="66"/>
    </row>
    <row r="168" spans="6:6" ht="15" customHeight="1" x14ac:dyDescent="0.25">
      <c r="F168" s="66"/>
    </row>
    <row r="169" spans="6:6" ht="15" customHeight="1" x14ac:dyDescent="0.25">
      <c r="F169" s="66"/>
    </row>
    <row r="170" spans="6:6" ht="15" customHeight="1" x14ac:dyDescent="0.25">
      <c r="F170" s="66"/>
    </row>
    <row r="171" spans="6:6" ht="15" customHeight="1" x14ac:dyDescent="0.25">
      <c r="F171" s="66"/>
    </row>
    <row r="172" spans="6:6" ht="15" customHeight="1" x14ac:dyDescent="0.25">
      <c r="F172" s="66"/>
    </row>
    <row r="173" spans="6:6" ht="15" customHeight="1" x14ac:dyDescent="0.25">
      <c r="F173" s="66"/>
    </row>
    <row r="174" spans="6:6" ht="15" customHeight="1" x14ac:dyDescent="0.25">
      <c r="F174" s="66"/>
    </row>
    <row r="175" spans="6:6" ht="15" customHeight="1" x14ac:dyDescent="0.25">
      <c r="F175" s="66"/>
    </row>
    <row r="176" spans="6:6" ht="15" customHeight="1" x14ac:dyDescent="0.25">
      <c r="F176" s="66"/>
    </row>
    <row r="177" spans="6:6" ht="15" customHeight="1" x14ac:dyDescent="0.25">
      <c r="F177" s="66"/>
    </row>
    <row r="178" spans="6:6" ht="15" customHeight="1" x14ac:dyDescent="0.25">
      <c r="F178" s="66"/>
    </row>
    <row r="179" spans="6:6" ht="15" customHeight="1" x14ac:dyDescent="0.25">
      <c r="F179" s="66"/>
    </row>
    <row r="180" spans="6:6" ht="15" customHeight="1" x14ac:dyDescent="0.25">
      <c r="F180" s="66"/>
    </row>
    <row r="181" spans="6:6" ht="15" customHeight="1" x14ac:dyDescent="0.25">
      <c r="F181" s="66"/>
    </row>
    <row r="182" spans="6:6" ht="15" customHeight="1" x14ac:dyDescent="0.25">
      <c r="F182" s="66"/>
    </row>
    <row r="183" spans="6:6" ht="15" customHeight="1" x14ac:dyDescent="0.25">
      <c r="F183" s="66"/>
    </row>
    <row r="184" spans="6:6" ht="15" customHeight="1" x14ac:dyDescent="0.25">
      <c r="F184" s="66"/>
    </row>
    <row r="185" spans="6:6" ht="15" customHeight="1" x14ac:dyDescent="0.25">
      <c r="F185" s="66"/>
    </row>
    <row r="186" spans="6:6" ht="15" customHeight="1" x14ac:dyDescent="0.25">
      <c r="F186" s="66"/>
    </row>
    <row r="187" spans="6:6" ht="15" customHeight="1" x14ac:dyDescent="0.25">
      <c r="F187" s="66"/>
    </row>
    <row r="188" spans="6:6" ht="15" customHeight="1" x14ac:dyDescent="0.25">
      <c r="F188" s="66"/>
    </row>
    <row r="189" spans="6:6" ht="15" customHeight="1" x14ac:dyDescent="0.25">
      <c r="F189" s="66"/>
    </row>
    <row r="190" spans="6:6" ht="15" customHeight="1" x14ac:dyDescent="0.25">
      <c r="F190" s="66"/>
    </row>
    <row r="191" spans="6:6" ht="15" customHeight="1" x14ac:dyDescent="0.25">
      <c r="F191" s="66"/>
    </row>
    <row r="192" spans="6:6" ht="15" customHeight="1" x14ac:dyDescent="0.25">
      <c r="F192" s="66"/>
    </row>
    <row r="193" spans="6:6" ht="15" customHeight="1" x14ac:dyDescent="0.25">
      <c r="F193" s="66"/>
    </row>
    <row r="194" spans="6:6" ht="15" customHeight="1" x14ac:dyDescent="0.25">
      <c r="F194" s="66"/>
    </row>
    <row r="195" spans="6:6" ht="15" customHeight="1" x14ac:dyDescent="0.25">
      <c r="F195" s="66"/>
    </row>
    <row r="196" spans="6:6" ht="15" customHeight="1" x14ac:dyDescent="0.25">
      <c r="F196" s="66"/>
    </row>
    <row r="197" spans="6:6" ht="15" customHeight="1" x14ac:dyDescent="0.25">
      <c r="F197" s="66"/>
    </row>
    <row r="198" spans="6:6" ht="15" customHeight="1" x14ac:dyDescent="0.25">
      <c r="F198" s="66"/>
    </row>
    <row r="199" spans="6:6" ht="15" customHeight="1" x14ac:dyDescent="0.25">
      <c r="F199" s="66"/>
    </row>
    <row r="200" spans="6:6" ht="15" customHeight="1" x14ac:dyDescent="0.25">
      <c r="F200" s="66"/>
    </row>
    <row r="201" spans="6:6" ht="15" customHeight="1" x14ac:dyDescent="0.25">
      <c r="F201" s="66"/>
    </row>
    <row r="202" spans="6:6" ht="15" customHeight="1" x14ac:dyDescent="0.25">
      <c r="F202" s="66"/>
    </row>
    <row r="203" spans="6:6" ht="15" customHeight="1" x14ac:dyDescent="0.25">
      <c r="F203" s="66"/>
    </row>
    <row r="204" spans="6:6" ht="15" customHeight="1" x14ac:dyDescent="0.25">
      <c r="F204" s="66"/>
    </row>
    <row r="205" spans="6:6" ht="15" customHeight="1" x14ac:dyDescent="0.25">
      <c r="F205" s="66"/>
    </row>
    <row r="206" spans="6:6" ht="15" customHeight="1" x14ac:dyDescent="0.25">
      <c r="F206" s="66"/>
    </row>
    <row r="207" spans="6:6" ht="15" customHeight="1" x14ac:dyDescent="0.25">
      <c r="F207" s="66"/>
    </row>
    <row r="208" spans="6:6" ht="15" customHeight="1" x14ac:dyDescent="0.25">
      <c r="F208" s="66"/>
    </row>
    <row r="209" spans="6:6" ht="15" customHeight="1" x14ac:dyDescent="0.25">
      <c r="F209" s="66"/>
    </row>
    <row r="210" spans="6:6" ht="15" customHeight="1" x14ac:dyDescent="0.25">
      <c r="F210" s="66"/>
    </row>
    <row r="211" spans="6:6" ht="15" customHeight="1" x14ac:dyDescent="0.25">
      <c r="F211" s="66"/>
    </row>
    <row r="212" spans="6:6" ht="15" customHeight="1" x14ac:dyDescent="0.25">
      <c r="F212" s="66"/>
    </row>
    <row r="213" spans="6:6" ht="15" customHeight="1" x14ac:dyDescent="0.25">
      <c r="F213" s="66"/>
    </row>
    <row r="214" spans="6:6" ht="15" customHeight="1" x14ac:dyDescent="0.25">
      <c r="F214" s="66"/>
    </row>
    <row r="215" spans="6:6" ht="15" customHeight="1" x14ac:dyDescent="0.25">
      <c r="F215" s="66"/>
    </row>
    <row r="216" spans="6:6" ht="15" customHeight="1" x14ac:dyDescent="0.25">
      <c r="F216" s="66"/>
    </row>
    <row r="217" spans="6:6" ht="15" customHeight="1" x14ac:dyDescent="0.25">
      <c r="F217" s="66"/>
    </row>
    <row r="218" spans="6:6" ht="15" customHeight="1" x14ac:dyDescent="0.25">
      <c r="F218" s="66"/>
    </row>
    <row r="219" spans="6:6" ht="15" customHeight="1" x14ac:dyDescent="0.25">
      <c r="F219" s="66"/>
    </row>
    <row r="220" spans="6:6" ht="15" customHeight="1" x14ac:dyDescent="0.25">
      <c r="F220" s="66"/>
    </row>
    <row r="221" spans="6:6" ht="15" customHeight="1" x14ac:dyDescent="0.25">
      <c r="F221" s="66"/>
    </row>
    <row r="222" spans="6:6" ht="15" customHeight="1" x14ac:dyDescent="0.25">
      <c r="F222" s="66"/>
    </row>
    <row r="223" spans="6:6" ht="15" customHeight="1" x14ac:dyDescent="0.25">
      <c r="F223" s="66"/>
    </row>
    <row r="224" spans="6:6" ht="15" customHeight="1" x14ac:dyDescent="0.25">
      <c r="F224" s="66"/>
    </row>
    <row r="225" spans="6:6" ht="15" customHeight="1" x14ac:dyDescent="0.25">
      <c r="F225" s="66"/>
    </row>
    <row r="226" spans="6:6" ht="15" customHeight="1" x14ac:dyDescent="0.25">
      <c r="F226" s="66"/>
    </row>
    <row r="227" spans="6:6" ht="15" customHeight="1" x14ac:dyDescent="0.25">
      <c r="F227" s="66"/>
    </row>
    <row r="228" spans="6:6" ht="15" customHeight="1" x14ac:dyDescent="0.25">
      <c r="F228" s="66"/>
    </row>
    <row r="229" spans="6:6" ht="15" customHeight="1" x14ac:dyDescent="0.25">
      <c r="F229" s="66"/>
    </row>
    <row r="230" spans="6:6" ht="15" customHeight="1" x14ac:dyDescent="0.25">
      <c r="F230" s="66"/>
    </row>
    <row r="231" spans="6:6" ht="15" customHeight="1" x14ac:dyDescent="0.25">
      <c r="F231" s="66"/>
    </row>
    <row r="232" spans="6:6" ht="15" customHeight="1" x14ac:dyDescent="0.25">
      <c r="F232" s="66"/>
    </row>
    <row r="233" spans="6:6" ht="15" customHeight="1" x14ac:dyDescent="0.25">
      <c r="F233" s="66"/>
    </row>
    <row r="234" spans="6:6" ht="15" customHeight="1" x14ac:dyDescent="0.25">
      <c r="F234" s="66"/>
    </row>
    <row r="235" spans="6:6" ht="15" customHeight="1" x14ac:dyDescent="0.25">
      <c r="F235" s="66"/>
    </row>
    <row r="236" spans="6:6" ht="15" customHeight="1" x14ac:dyDescent="0.25">
      <c r="F236" s="66"/>
    </row>
    <row r="237" spans="6:6" ht="15" customHeight="1" x14ac:dyDescent="0.25">
      <c r="F237" s="66"/>
    </row>
    <row r="238" spans="6:6" ht="15" customHeight="1" x14ac:dyDescent="0.25">
      <c r="F238" s="66"/>
    </row>
    <row r="239" spans="6:6" ht="15" customHeight="1" x14ac:dyDescent="0.25">
      <c r="F239" s="66"/>
    </row>
    <row r="240" spans="6:6" ht="15" customHeight="1" x14ac:dyDescent="0.25">
      <c r="F240" s="66"/>
    </row>
    <row r="241" spans="6:6" ht="15" customHeight="1" x14ac:dyDescent="0.25">
      <c r="F241" s="66"/>
    </row>
    <row r="242" spans="6:6" ht="15" customHeight="1" x14ac:dyDescent="0.25">
      <c r="F242" s="66"/>
    </row>
    <row r="243" spans="6:6" ht="15" customHeight="1" x14ac:dyDescent="0.25">
      <c r="F243" s="66"/>
    </row>
    <row r="244" spans="6:6" ht="15" customHeight="1" x14ac:dyDescent="0.25">
      <c r="F244" s="66"/>
    </row>
    <row r="245" spans="6:6" ht="15" customHeight="1" x14ac:dyDescent="0.25">
      <c r="F245" s="66"/>
    </row>
    <row r="246" spans="6:6" ht="15" customHeight="1" x14ac:dyDescent="0.25">
      <c r="F246" s="66"/>
    </row>
    <row r="247" spans="6:6" ht="15" customHeight="1" x14ac:dyDescent="0.25">
      <c r="F247" s="66"/>
    </row>
    <row r="248" spans="6:6" ht="15" customHeight="1" x14ac:dyDescent="0.25">
      <c r="F248" s="66"/>
    </row>
    <row r="249" spans="6:6" ht="15" customHeight="1" x14ac:dyDescent="0.25">
      <c r="F249" s="66"/>
    </row>
    <row r="250" spans="6:6" ht="15" customHeight="1" x14ac:dyDescent="0.25">
      <c r="F250" s="66"/>
    </row>
    <row r="251" spans="6:6" ht="15" customHeight="1" x14ac:dyDescent="0.25">
      <c r="F251" s="66"/>
    </row>
    <row r="252" spans="6:6" ht="15" customHeight="1" x14ac:dyDescent="0.25">
      <c r="F252" s="66"/>
    </row>
    <row r="253" spans="6:6" ht="15" customHeight="1" x14ac:dyDescent="0.25">
      <c r="F253" s="66"/>
    </row>
    <row r="254" spans="6:6" ht="15" customHeight="1" x14ac:dyDescent="0.25">
      <c r="F254" s="66"/>
    </row>
    <row r="255" spans="6:6" ht="15" customHeight="1" x14ac:dyDescent="0.25">
      <c r="F255" s="66"/>
    </row>
    <row r="256" spans="6:6" ht="15" customHeight="1" x14ac:dyDescent="0.25">
      <c r="F256" s="66"/>
    </row>
    <row r="257" spans="6:6" ht="15" customHeight="1" x14ac:dyDescent="0.25">
      <c r="F257" s="66"/>
    </row>
    <row r="258" spans="6:6" ht="15" customHeight="1" x14ac:dyDescent="0.25">
      <c r="F258" s="66"/>
    </row>
    <row r="259" spans="6:6" ht="15" customHeight="1" x14ac:dyDescent="0.25">
      <c r="F259" s="66"/>
    </row>
    <row r="260" spans="6:6" ht="15" customHeight="1" x14ac:dyDescent="0.25">
      <c r="F260" s="66"/>
    </row>
    <row r="261" spans="6:6" ht="15" customHeight="1" x14ac:dyDescent="0.25">
      <c r="F261" s="66"/>
    </row>
    <row r="262" spans="6:6" ht="15" customHeight="1" x14ac:dyDescent="0.25">
      <c r="F262" s="66"/>
    </row>
    <row r="263" spans="6:6" ht="15" customHeight="1" x14ac:dyDescent="0.25">
      <c r="F263" s="66"/>
    </row>
    <row r="264" spans="6:6" ht="15" customHeight="1" x14ac:dyDescent="0.25">
      <c r="F264" s="66"/>
    </row>
    <row r="265" spans="6:6" ht="15" customHeight="1" x14ac:dyDescent="0.25">
      <c r="F265" s="66"/>
    </row>
    <row r="266" spans="6:6" ht="15" customHeight="1" x14ac:dyDescent="0.25">
      <c r="F266" s="66"/>
    </row>
    <row r="267" spans="6:6" ht="15" customHeight="1" x14ac:dyDescent="0.25">
      <c r="F267" s="66"/>
    </row>
    <row r="268" spans="6:6" ht="15" customHeight="1" x14ac:dyDescent="0.25">
      <c r="F268" s="66"/>
    </row>
    <row r="269" spans="6:6" ht="15" customHeight="1" x14ac:dyDescent="0.25">
      <c r="F269" s="66"/>
    </row>
    <row r="270" spans="6:6" ht="15" customHeight="1" x14ac:dyDescent="0.25">
      <c r="F270" s="66"/>
    </row>
    <row r="271" spans="6:6" ht="15" customHeight="1" x14ac:dyDescent="0.25">
      <c r="F271" s="66"/>
    </row>
    <row r="272" spans="6:6" ht="15" customHeight="1" x14ac:dyDescent="0.25">
      <c r="F272" s="66"/>
    </row>
    <row r="273" spans="6:6" ht="15" customHeight="1" x14ac:dyDescent="0.25">
      <c r="F273" s="66"/>
    </row>
    <row r="274" spans="6:6" ht="15" customHeight="1" x14ac:dyDescent="0.25">
      <c r="F274" s="66"/>
    </row>
    <row r="275" spans="6:6" ht="15" customHeight="1" x14ac:dyDescent="0.25">
      <c r="F275" s="66"/>
    </row>
    <row r="276" spans="6:6" ht="15" customHeight="1" x14ac:dyDescent="0.25">
      <c r="F276" s="66"/>
    </row>
    <row r="277" spans="6:6" ht="15" customHeight="1" x14ac:dyDescent="0.25">
      <c r="F277" s="66"/>
    </row>
    <row r="278" spans="6:6" ht="15" customHeight="1" x14ac:dyDescent="0.25">
      <c r="F278" s="66"/>
    </row>
    <row r="279" spans="6:6" ht="15" customHeight="1" x14ac:dyDescent="0.25">
      <c r="F279" s="66"/>
    </row>
    <row r="280" spans="6:6" ht="15" customHeight="1" x14ac:dyDescent="0.25">
      <c r="F280" s="66"/>
    </row>
    <row r="281" spans="6:6" ht="15" customHeight="1" x14ac:dyDescent="0.25">
      <c r="F281" s="66"/>
    </row>
    <row r="282" spans="6:6" ht="15" customHeight="1" x14ac:dyDescent="0.25">
      <c r="F282" s="66"/>
    </row>
    <row r="283" spans="6:6" ht="15" customHeight="1" x14ac:dyDescent="0.25">
      <c r="F283" s="66"/>
    </row>
    <row r="284" spans="6:6" ht="15" customHeight="1" x14ac:dyDescent="0.25">
      <c r="F284" s="66"/>
    </row>
    <row r="285" spans="6:6" ht="15" customHeight="1" x14ac:dyDescent="0.25">
      <c r="F285" s="66"/>
    </row>
    <row r="286" spans="6:6" ht="15" customHeight="1" x14ac:dyDescent="0.25">
      <c r="F286" s="66"/>
    </row>
    <row r="287" spans="6:6" ht="15" customHeight="1" x14ac:dyDescent="0.25">
      <c r="F287" s="66"/>
    </row>
    <row r="288" spans="6:6" ht="15" customHeight="1" x14ac:dyDescent="0.25">
      <c r="F288" s="66"/>
    </row>
    <row r="289" spans="6:6" ht="15" customHeight="1" x14ac:dyDescent="0.25">
      <c r="F289" s="66"/>
    </row>
    <row r="290" spans="6:6" ht="15" customHeight="1" x14ac:dyDescent="0.25">
      <c r="F290" s="66"/>
    </row>
    <row r="291" spans="6:6" ht="15" customHeight="1" x14ac:dyDescent="0.25">
      <c r="F291" s="66"/>
    </row>
    <row r="292" spans="6:6" ht="15" customHeight="1" x14ac:dyDescent="0.25">
      <c r="F292" s="66"/>
    </row>
    <row r="293" spans="6:6" ht="15" customHeight="1" x14ac:dyDescent="0.25">
      <c r="F293" s="66"/>
    </row>
    <row r="294" spans="6:6" ht="15" customHeight="1" x14ac:dyDescent="0.25">
      <c r="F294" s="66"/>
    </row>
    <row r="295" spans="6:6" ht="15" customHeight="1" x14ac:dyDescent="0.25">
      <c r="F295" s="66"/>
    </row>
    <row r="296" spans="6:6" ht="15" customHeight="1" x14ac:dyDescent="0.25">
      <c r="F296" s="66"/>
    </row>
    <row r="297" spans="6:6" ht="15" customHeight="1" x14ac:dyDescent="0.25">
      <c r="F297" s="66"/>
    </row>
    <row r="298" spans="6:6" ht="15" customHeight="1" x14ac:dyDescent="0.25">
      <c r="F298" s="66"/>
    </row>
    <row r="299" spans="6:6" ht="15" customHeight="1" x14ac:dyDescent="0.25">
      <c r="F299" s="66"/>
    </row>
    <row r="300" spans="6:6" ht="15" customHeight="1" x14ac:dyDescent="0.25">
      <c r="F300" s="66"/>
    </row>
    <row r="301" spans="6:6" ht="15" customHeight="1" x14ac:dyDescent="0.25">
      <c r="F301" s="66"/>
    </row>
    <row r="302" spans="6:6" ht="15" customHeight="1" x14ac:dyDescent="0.25">
      <c r="F302" s="66"/>
    </row>
    <row r="303" spans="6:6" ht="15" customHeight="1" x14ac:dyDescent="0.25">
      <c r="F303" s="66"/>
    </row>
    <row r="304" spans="6:6" ht="15" customHeight="1" x14ac:dyDescent="0.25">
      <c r="F304" s="66"/>
    </row>
    <row r="305" spans="6:6" ht="15" customHeight="1" x14ac:dyDescent="0.25">
      <c r="F305" s="66"/>
    </row>
    <row r="306" spans="6:6" ht="15" customHeight="1" x14ac:dyDescent="0.25">
      <c r="F306" s="66"/>
    </row>
    <row r="307" spans="6:6" ht="15" customHeight="1" x14ac:dyDescent="0.25">
      <c r="F307" s="66"/>
    </row>
    <row r="308" spans="6:6" ht="15" customHeight="1" x14ac:dyDescent="0.25">
      <c r="F308" s="66"/>
    </row>
    <row r="309" spans="6:6" ht="15" customHeight="1" x14ac:dyDescent="0.25">
      <c r="F309" s="66"/>
    </row>
    <row r="310" spans="6:6" ht="15" customHeight="1" x14ac:dyDescent="0.25">
      <c r="F310" s="66"/>
    </row>
    <row r="311" spans="6:6" ht="15" customHeight="1" x14ac:dyDescent="0.25">
      <c r="F311" s="66"/>
    </row>
    <row r="312" spans="6:6" ht="15" customHeight="1" x14ac:dyDescent="0.25">
      <c r="F312" s="66"/>
    </row>
    <row r="313" spans="6:6" ht="15" customHeight="1" x14ac:dyDescent="0.25">
      <c r="F313" s="66"/>
    </row>
    <row r="314" spans="6:6" ht="15" customHeight="1" x14ac:dyDescent="0.25">
      <c r="F314" s="66"/>
    </row>
    <row r="315" spans="6:6" ht="15" customHeight="1" x14ac:dyDescent="0.25">
      <c r="F315" s="66"/>
    </row>
    <row r="316" spans="6:6" ht="15" customHeight="1" x14ac:dyDescent="0.25">
      <c r="F316" s="66"/>
    </row>
    <row r="317" spans="6:6" ht="15" customHeight="1" x14ac:dyDescent="0.25">
      <c r="F317" s="66"/>
    </row>
    <row r="318" spans="6:6" ht="15" customHeight="1" x14ac:dyDescent="0.25">
      <c r="F318" s="66"/>
    </row>
    <row r="319" spans="6:6" ht="15" customHeight="1" x14ac:dyDescent="0.25">
      <c r="F319" s="66"/>
    </row>
    <row r="320" spans="6:6" ht="15" customHeight="1" x14ac:dyDescent="0.25">
      <c r="F320" s="66"/>
    </row>
    <row r="321" spans="6:6" ht="15" customHeight="1" x14ac:dyDescent="0.25">
      <c r="F321" s="66"/>
    </row>
    <row r="322" spans="6:6" ht="15" customHeight="1" x14ac:dyDescent="0.25">
      <c r="F322" s="66"/>
    </row>
    <row r="323" spans="6:6" ht="15" customHeight="1" x14ac:dyDescent="0.25">
      <c r="F323" s="66"/>
    </row>
    <row r="324" spans="6:6" ht="15" customHeight="1" x14ac:dyDescent="0.25">
      <c r="F324" s="66"/>
    </row>
    <row r="325" spans="6:6" ht="15" customHeight="1" x14ac:dyDescent="0.25">
      <c r="F325" s="66"/>
    </row>
    <row r="326" spans="6:6" ht="15" customHeight="1" x14ac:dyDescent="0.25">
      <c r="F326" s="66"/>
    </row>
    <row r="327" spans="6:6" ht="15" customHeight="1" x14ac:dyDescent="0.25">
      <c r="F327" s="66"/>
    </row>
    <row r="328" spans="6:6" ht="15" customHeight="1" x14ac:dyDescent="0.25">
      <c r="F328" s="66"/>
    </row>
    <row r="329" spans="6:6" ht="15" customHeight="1" x14ac:dyDescent="0.25">
      <c r="F329" s="66"/>
    </row>
    <row r="330" spans="6:6" ht="15" customHeight="1" x14ac:dyDescent="0.25">
      <c r="F330" s="66"/>
    </row>
    <row r="331" spans="6:6" ht="15" customHeight="1" x14ac:dyDescent="0.25">
      <c r="F331" s="66"/>
    </row>
    <row r="332" spans="6:6" ht="15" customHeight="1" x14ac:dyDescent="0.25">
      <c r="F332" s="66"/>
    </row>
    <row r="333" spans="6:6" ht="15" customHeight="1" x14ac:dyDescent="0.25">
      <c r="F333" s="66"/>
    </row>
    <row r="334" spans="6:6" ht="15" customHeight="1" x14ac:dyDescent="0.25">
      <c r="F334" s="66"/>
    </row>
    <row r="335" spans="6:6" ht="15" customHeight="1" x14ac:dyDescent="0.25">
      <c r="F335" s="66"/>
    </row>
    <row r="336" spans="6:6" ht="15" customHeight="1" x14ac:dyDescent="0.25">
      <c r="F336" s="66"/>
    </row>
    <row r="337" spans="6:6" ht="15" customHeight="1" x14ac:dyDescent="0.25">
      <c r="F337" s="66"/>
    </row>
    <row r="338" spans="6:6" ht="15" customHeight="1" x14ac:dyDescent="0.25">
      <c r="F338" s="66"/>
    </row>
    <row r="339" spans="6:6" ht="15" customHeight="1" x14ac:dyDescent="0.25">
      <c r="F339" s="66"/>
    </row>
    <row r="340" spans="6:6" ht="15" customHeight="1" x14ac:dyDescent="0.25">
      <c r="F340" s="66"/>
    </row>
    <row r="341" spans="6:6" ht="15" customHeight="1" x14ac:dyDescent="0.25">
      <c r="F341" s="66"/>
    </row>
    <row r="342" spans="6:6" ht="15" customHeight="1" x14ac:dyDescent="0.25">
      <c r="F342" s="66"/>
    </row>
    <row r="343" spans="6:6" ht="15" customHeight="1" x14ac:dyDescent="0.25">
      <c r="F343" s="66"/>
    </row>
    <row r="344" spans="6:6" ht="15" customHeight="1" x14ac:dyDescent="0.25">
      <c r="F344" s="66"/>
    </row>
    <row r="345" spans="6:6" ht="15" customHeight="1" x14ac:dyDescent="0.25">
      <c r="F345" s="66"/>
    </row>
    <row r="346" spans="6:6" ht="15" customHeight="1" x14ac:dyDescent="0.25">
      <c r="F346" s="66"/>
    </row>
    <row r="347" spans="6:6" ht="15" customHeight="1" x14ac:dyDescent="0.25">
      <c r="F347" s="66"/>
    </row>
    <row r="348" spans="6:6" ht="15" customHeight="1" x14ac:dyDescent="0.25">
      <c r="F348" s="66"/>
    </row>
    <row r="349" spans="6:6" ht="15" customHeight="1" x14ac:dyDescent="0.25">
      <c r="F349" s="66"/>
    </row>
    <row r="350" spans="6:6" ht="15" customHeight="1" x14ac:dyDescent="0.25">
      <c r="F350" s="66"/>
    </row>
    <row r="351" spans="6:6" ht="15" customHeight="1" x14ac:dyDescent="0.25">
      <c r="F351" s="66"/>
    </row>
    <row r="352" spans="6:6" ht="15" customHeight="1" x14ac:dyDescent="0.25">
      <c r="F352" s="66"/>
    </row>
    <row r="353" spans="6:6" ht="15" customHeight="1" x14ac:dyDescent="0.25">
      <c r="F353" s="66"/>
    </row>
    <row r="354" spans="6:6" ht="15" customHeight="1" x14ac:dyDescent="0.25">
      <c r="F354" s="66"/>
    </row>
    <row r="355" spans="6:6" ht="15" customHeight="1" x14ac:dyDescent="0.25">
      <c r="F355" s="66"/>
    </row>
    <row r="356" spans="6:6" ht="15" customHeight="1" x14ac:dyDescent="0.25">
      <c r="F356" s="66"/>
    </row>
    <row r="357" spans="6:6" ht="15" customHeight="1" x14ac:dyDescent="0.25">
      <c r="F357" s="66"/>
    </row>
    <row r="358" spans="6:6" ht="15" customHeight="1" x14ac:dyDescent="0.25">
      <c r="F358" s="66"/>
    </row>
    <row r="359" spans="6:6" ht="15" customHeight="1" x14ac:dyDescent="0.25">
      <c r="F359" s="66"/>
    </row>
    <row r="360" spans="6:6" ht="15" customHeight="1" x14ac:dyDescent="0.25">
      <c r="F360" s="66"/>
    </row>
    <row r="361" spans="6:6" ht="15" customHeight="1" x14ac:dyDescent="0.25">
      <c r="F361" s="66"/>
    </row>
    <row r="362" spans="6:6" ht="15" customHeight="1" x14ac:dyDescent="0.25">
      <c r="F362" s="66"/>
    </row>
    <row r="363" spans="6:6" ht="15" customHeight="1" x14ac:dyDescent="0.25">
      <c r="F363" s="66"/>
    </row>
    <row r="364" spans="6:6" ht="15" customHeight="1" x14ac:dyDescent="0.25">
      <c r="F364" s="66"/>
    </row>
    <row r="365" spans="6:6" ht="15" customHeight="1" x14ac:dyDescent="0.25">
      <c r="F365" s="66"/>
    </row>
    <row r="366" spans="6:6" ht="15" customHeight="1" x14ac:dyDescent="0.25">
      <c r="F366" s="66"/>
    </row>
    <row r="367" spans="6:6" ht="15" customHeight="1" x14ac:dyDescent="0.25">
      <c r="F367" s="66"/>
    </row>
    <row r="368" spans="6:6" ht="15" customHeight="1" x14ac:dyDescent="0.25">
      <c r="F368" s="66"/>
    </row>
    <row r="369" spans="6:6" ht="15" customHeight="1" x14ac:dyDescent="0.25">
      <c r="F369" s="66"/>
    </row>
    <row r="370" spans="6:6" ht="15" customHeight="1" x14ac:dyDescent="0.25">
      <c r="F370" s="66"/>
    </row>
    <row r="371" spans="6:6" ht="15" customHeight="1" x14ac:dyDescent="0.25">
      <c r="F371" s="66"/>
    </row>
    <row r="372" spans="6:6" ht="15" customHeight="1" x14ac:dyDescent="0.25">
      <c r="F372" s="66"/>
    </row>
    <row r="373" spans="6:6" ht="15" customHeight="1" x14ac:dyDescent="0.25">
      <c r="F373" s="66"/>
    </row>
    <row r="374" spans="6:6" ht="15" customHeight="1" x14ac:dyDescent="0.25">
      <c r="F374" s="66"/>
    </row>
    <row r="375" spans="6:6" ht="15" customHeight="1" x14ac:dyDescent="0.25">
      <c r="F375" s="66"/>
    </row>
    <row r="376" spans="6:6" ht="15" customHeight="1" x14ac:dyDescent="0.25">
      <c r="F376" s="66"/>
    </row>
    <row r="377" spans="6:6" ht="15" customHeight="1" x14ac:dyDescent="0.25">
      <c r="F377" s="66"/>
    </row>
    <row r="378" spans="6:6" ht="15" customHeight="1" x14ac:dyDescent="0.25">
      <c r="F378" s="66"/>
    </row>
    <row r="379" spans="6:6" ht="15" customHeight="1" x14ac:dyDescent="0.25">
      <c r="F379" s="66"/>
    </row>
    <row r="380" spans="6:6" ht="15" customHeight="1" x14ac:dyDescent="0.25">
      <c r="F380" s="66"/>
    </row>
    <row r="381" spans="6:6" ht="15" customHeight="1" x14ac:dyDescent="0.25">
      <c r="F381" s="66"/>
    </row>
    <row r="382" spans="6:6" ht="15" customHeight="1" x14ac:dyDescent="0.25">
      <c r="F382" s="66"/>
    </row>
    <row r="383" spans="6:6" ht="15" customHeight="1" x14ac:dyDescent="0.25">
      <c r="F383" s="66"/>
    </row>
    <row r="384" spans="6:6" ht="15" customHeight="1" x14ac:dyDescent="0.25">
      <c r="F384" s="66"/>
    </row>
    <row r="385" spans="6:6" ht="15" customHeight="1" x14ac:dyDescent="0.25">
      <c r="F385" s="66"/>
    </row>
    <row r="386" spans="6:6" ht="15" customHeight="1" x14ac:dyDescent="0.25">
      <c r="F386" s="66"/>
    </row>
    <row r="387" spans="6:6" ht="15" customHeight="1" x14ac:dyDescent="0.25">
      <c r="F387" s="66"/>
    </row>
    <row r="388" spans="6:6" ht="15" customHeight="1" x14ac:dyDescent="0.25">
      <c r="F388" s="66"/>
    </row>
    <row r="389" spans="6:6" ht="15" customHeight="1" x14ac:dyDescent="0.25">
      <c r="F389" s="66"/>
    </row>
    <row r="390" spans="6:6" ht="15" customHeight="1" x14ac:dyDescent="0.25">
      <c r="F390" s="66"/>
    </row>
    <row r="391" spans="6:6" ht="15" customHeight="1" x14ac:dyDescent="0.25">
      <c r="F391" s="66"/>
    </row>
    <row r="392" spans="6:6" ht="15" customHeight="1" x14ac:dyDescent="0.25">
      <c r="F392" s="66"/>
    </row>
    <row r="393" spans="6:6" ht="15" customHeight="1" x14ac:dyDescent="0.25">
      <c r="F393" s="66"/>
    </row>
    <row r="394" spans="6:6" ht="15" customHeight="1" x14ac:dyDescent="0.25">
      <c r="F394" s="66"/>
    </row>
    <row r="395" spans="6:6" ht="15" customHeight="1" x14ac:dyDescent="0.25">
      <c r="F395" s="66"/>
    </row>
    <row r="396" spans="6:6" ht="15" customHeight="1" x14ac:dyDescent="0.25">
      <c r="F396" s="66"/>
    </row>
    <row r="397" spans="6:6" ht="15" customHeight="1" x14ac:dyDescent="0.25">
      <c r="F397" s="66"/>
    </row>
    <row r="398" spans="6:6" ht="15" customHeight="1" x14ac:dyDescent="0.25">
      <c r="F398" s="66"/>
    </row>
    <row r="399" spans="6:6" ht="15" customHeight="1" x14ac:dyDescent="0.25">
      <c r="F399" s="66"/>
    </row>
    <row r="400" spans="6:6" ht="15" customHeight="1" x14ac:dyDescent="0.25">
      <c r="F400" s="66"/>
    </row>
    <row r="401" spans="6:6" ht="15" customHeight="1" x14ac:dyDescent="0.25">
      <c r="F401" s="66"/>
    </row>
    <row r="402" spans="6:6" ht="15" customHeight="1" x14ac:dyDescent="0.25">
      <c r="F402" s="66"/>
    </row>
    <row r="403" spans="6:6" ht="15" customHeight="1" x14ac:dyDescent="0.25">
      <c r="F403" s="66"/>
    </row>
    <row r="404" spans="6:6" ht="15" customHeight="1" x14ac:dyDescent="0.25">
      <c r="F404" s="66"/>
    </row>
    <row r="405" spans="6:6" ht="15" customHeight="1" x14ac:dyDescent="0.25">
      <c r="F405" s="66"/>
    </row>
    <row r="406" spans="6:6" ht="15" customHeight="1" x14ac:dyDescent="0.25">
      <c r="F406" s="66"/>
    </row>
    <row r="407" spans="6:6" ht="15" customHeight="1" x14ac:dyDescent="0.25">
      <c r="F407" s="66"/>
    </row>
    <row r="408" spans="6:6" ht="15" customHeight="1" x14ac:dyDescent="0.25">
      <c r="F408" s="66"/>
    </row>
    <row r="409" spans="6:6" ht="15" customHeight="1" x14ac:dyDescent="0.25">
      <c r="F409" s="66"/>
    </row>
    <row r="410" spans="6:6" ht="15" customHeight="1" x14ac:dyDescent="0.25">
      <c r="F410" s="66"/>
    </row>
    <row r="411" spans="6:6" ht="15" customHeight="1" x14ac:dyDescent="0.25">
      <c r="F411" s="66"/>
    </row>
    <row r="412" spans="6:6" ht="15" customHeight="1" x14ac:dyDescent="0.25">
      <c r="F412" s="66"/>
    </row>
    <row r="413" spans="6:6" ht="15" customHeight="1" x14ac:dyDescent="0.25">
      <c r="F413" s="66"/>
    </row>
    <row r="414" spans="6:6" ht="15" customHeight="1" x14ac:dyDescent="0.25">
      <c r="F414" s="66"/>
    </row>
    <row r="415" spans="6:6" ht="15" customHeight="1" x14ac:dyDescent="0.25">
      <c r="F415" s="66"/>
    </row>
    <row r="416" spans="6:6" ht="15" customHeight="1" x14ac:dyDescent="0.25">
      <c r="F416" s="66"/>
    </row>
    <row r="417" spans="6:6" ht="15" customHeight="1" x14ac:dyDescent="0.25">
      <c r="F417" s="66"/>
    </row>
    <row r="418" spans="6:6" ht="15" customHeight="1" x14ac:dyDescent="0.25">
      <c r="F418" s="66"/>
    </row>
    <row r="419" spans="6:6" ht="15" customHeight="1" x14ac:dyDescent="0.25">
      <c r="F419" s="66"/>
    </row>
    <row r="420" spans="6:6" ht="15" customHeight="1" x14ac:dyDescent="0.25">
      <c r="F420" s="66"/>
    </row>
    <row r="421" spans="6:6" ht="15" customHeight="1" x14ac:dyDescent="0.25">
      <c r="F421" s="66"/>
    </row>
    <row r="422" spans="6:6" ht="15" customHeight="1" x14ac:dyDescent="0.25">
      <c r="F422" s="66"/>
    </row>
    <row r="423" spans="6:6" ht="15" customHeight="1" x14ac:dyDescent="0.25">
      <c r="F423" s="66"/>
    </row>
    <row r="424" spans="6:6" ht="15" customHeight="1" x14ac:dyDescent="0.25">
      <c r="F424" s="66"/>
    </row>
    <row r="425" spans="6:6" ht="15" customHeight="1" x14ac:dyDescent="0.25">
      <c r="F425" s="66"/>
    </row>
    <row r="426" spans="6:6" ht="15" customHeight="1" x14ac:dyDescent="0.25">
      <c r="F426" s="66"/>
    </row>
    <row r="427" spans="6:6" ht="15" customHeight="1" x14ac:dyDescent="0.25">
      <c r="F427" s="66"/>
    </row>
    <row r="428" spans="6:6" ht="15" customHeight="1" x14ac:dyDescent="0.25">
      <c r="F428" s="66"/>
    </row>
    <row r="429" spans="6:6" ht="15" customHeight="1" x14ac:dyDescent="0.25">
      <c r="F429" s="66"/>
    </row>
    <row r="430" spans="6:6" ht="15" customHeight="1" x14ac:dyDescent="0.25">
      <c r="F430" s="66"/>
    </row>
    <row r="431" spans="6:6" ht="15" customHeight="1" x14ac:dyDescent="0.25">
      <c r="F431" s="66"/>
    </row>
    <row r="432" spans="6:6" ht="15" customHeight="1" x14ac:dyDescent="0.25">
      <c r="F432" s="66"/>
    </row>
    <row r="433" spans="6:6" ht="15" customHeight="1" x14ac:dyDescent="0.25">
      <c r="F433" s="66"/>
    </row>
    <row r="434" spans="6:6" ht="15" customHeight="1" x14ac:dyDescent="0.25">
      <c r="F434" s="66"/>
    </row>
    <row r="435" spans="6:6" ht="15" customHeight="1" x14ac:dyDescent="0.25">
      <c r="F435" s="66"/>
    </row>
    <row r="436" spans="6:6" ht="15" customHeight="1" x14ac:dyDescent="0.25">
      <c r="F436" s="66"/>
    </row>
    <row r="437" spans="6:6" ht="15" customHeight="1" x14ac:dyDescent="0.25">
      <c r="F437" s="66"/>
    </row>
    <row r="438" spans="6:6" ht="15" customHeight="1" x14ac:dyDescent="0.25">
      <c r="F438" s="66"/>
    </row>
    <row r="439" spans="6:6" ht="15" customHeight="1" x14ac:dyDescent="0.25">
      <c r="F439" s="66"/>
    </row>
    <row r="440" spans="6:6" ht="15" customHeight="1" x14ac:dyDescent="0.25">
      <c r="F440" s="66"/>
    </row>
    <row r="441" spans="6:6" ht="15" customHeight="1" x14ac:dyDescent="0.25">
      <c r="F441" s="66"/>
    </row>
    <row r="442" spans="6:6" ht="15" customHeight="1" x14ac:dyDescent="0.25">
      <c r="F442" s="66"/>
    </row>
    <row r="443" spans="6:6" ht="15" customHeight="1" x14ac:dyDescent="0.25">
      <c r="F443" s="66"/>
    </row>
    <row r="444" spans="6:6" ht="15" customHeight="1" x14ac:dyDescent="0.25">
      <c r="F444" s="66"/>
    </row>
    <row r="445" spans="6:6" ht="15" customHeight="1" x14ac:dyDescent="0.25">
      <c r="F445" s="66"/>
    </row>
    <row r="446" spans="6:6" ht="15" customHeight="1" x14ac:dyDescent="0.25">
      <c r="F446" s="66"/>
    </row>
    <row r="447" spans="6:6" ht="15" customHeight="1" x14ac:dyDescent="0.25">
      <c r="F447" s="66"/>
    </row>
    <row r="448" spans="6:6" ht="15" customHeight="1" x14ac:dyDescent="0.25">
      <c r="F448" s="66"/>
    </row>
    <row r="449" spans="6:6" ht="15" customHeight="1" x14ac:dyDescent="0.25">
      <c r="F449" s="66"/>
    </row>
    <row r="450" spans="6:6" ht="15" customHeight="1" x14ac:dyDescent="0.25">
      <c r="F450" s="66"/>
    </row>
    <row r="451" spans="6:6" ht="15" customHeight="1" x14ac:dyDescent="0.25">
      <c r="F451" s="66"/>
    </row>
    <row r="452" spans="6:6" ht="15" customHeight="1" x14ac:dyDescent="0.25">
      <c r="F452" s="66"/>
    </row>
    <row r="453" spans="6:6" ht="15" customHeight="1" x14ac:dyDescent="0.25">
      <c r="F453" s="66"/>
    </row>
    <row r="454" spans="6:6" ht="15" customHeight="1" x14ac:dyDescent="0.25">
      <c r="F454" s="66"/>
    </row>
    <row r="455" spans="6:6" ht="15" customHeight="1" x14ac:dyDescent="0.25">
      <c r="F455" s="66"/>
    </row>
    <row r="456" spans="6:6" ht="15" customHeight="1" x14ac:dyDescent="0.25">
      <c r="F456" s="66"/>
    </row>
    <row r="457" spans="6:6" ht="15" customHeight="1" x14ac:dyDescent="0.25">
      <c r="F457" s="66"/>
    </row>
    <row r="458" spans="6:6" ht="15" customHeight="1" x14ac:dyDescent="0.25">
      <c r="F458" s="66"/>
    </row>
    <row r="459" spans="6:6" ht="15" customHeight="1" x14ac:dyDescent="0.25">
      <c r="F459" s="66"/>
    </row>
    <row r="460" spans="6:6" ht="15" customHeight="1" x14ac:dyDescent="0.25">
      <c r="F460" s="66"/>
    </row>
    <row r="461" spans="6:6" ht="15" customHeight="1" x14ac:dyDescent="0.25">
      <c r="F461" s="66"/>
    </row>
    <row r="462" spans="6:6" ht="15" customHeight="1" x14ac:dyDescent="0.25">
      <c r="F462" s="66"/>
    </row>
    <row r="463" spans="6:6" ht="15" customHeight="1" x14ac:dyDescent="0.25">
      <c r="F463" s="66"/>
    </row>
    <row r="464" spans="6:6" ht="15" customHeight="1" x14ac:dyDescent="0.25">
      <c r="F464" s="66"/>
    </row>
    <row r="465" spans="6:6" ht="15" customHeight="1" x14ac:dyDescent="0.25">
      <c r="F465" s="66"/>
    </row>
    <row r="466" spans="6:6" ht="15" customHeight="1" x14ac:dyDescent="0.25">
      <c r="F466" s="66"/>
    </row>
    <row r="467" spans="6:6" ht="15" customHeight="1" x14ac:dyDescent="0.25">
      <c r="F467" s="66"/>
    </row>
    <row r="468" spans="6:6" ht="15" customHeight="1" x14ac:dyDescent="0.25">
      <c r="F468" s="66"/>
    </row>
    <row r="469" spans="6:6" ht="15" customHeight="1" x14ac:dyDescent="0.25">
      <c r="F469" s="66"/>
    </row>
    <row r="470" spans="6:6" ht="15" customHeight="1" x14ac:dyDescent="0.25">
      <c r="F470" s="66"/>
    </row>
    <row r="471" spans="6:6" ht="15" customHeight="1" x14ac:dyDescent="0.25">
      <c r="F471" s="66"/>
    </row>
    <row r="472" spans="6:6" ht="15" customHeight="1" x14ac:dyDescent="0.25">
      <c r="F472" s="66"/>
    </row>
    <row r="473" spans="6:6" ht="15" customHeight="1" x14ac:dyDescent="0.25">
      <c r="F473" s="66"/>
    </row>
    <row r="474" spans="6:6" ht="15" customHeight="1" x14ac:dyDescent="0.25">
      <c r="F474" s="66"/>
    </row>
    <row r="475" spans="6:6" ht="15" customHeight="1" x14ac:dyDescent="0.25">
      <c r="F475" s="66"/>
    </row>
    <row r="476" spans="6:6" ht="15" customHeight="1" x14ac:dyDescent="0.25">
      <c r="F476" s="66"/>
    </row>
    <row r="477" spans="6:6" ht="15" customHeight="1" x14ac:dyDescent="0.25">
      <c r="F477" s="66"/>
    </row>
    <row r="478" spans="6:6" ht="15" customHeight="1" x14ac:dyDescent="0.25">
      <c r="F478" s="66"/>
    </row>
    <row r="479" spans="6:6" ht="15" customHeight="1" x14ac:dyDescent="0.25">
      <c r="F479" s="66"/>
    </row>
    <row r="480" spans="6:6" ht="15" customHeight="1" x14ac:dyDescent="0.25">
      <c r="F480" s="66"/>
    </row>
    <row r="481" spans="6:6" ht="15" customHeight="1" x14ac:dyDescent="0.25">
      <c r="F481" s="66"/>
    </row>
    <row r="482" spans="6:6" ht="15" customHeight="1" x14ac:dyDescent="0.25">
      <c r="F482" s="66"/>
    </row>
    <row r="483" spans="6:6" ht="15" customHeight="1" x14ac:dyDescent="0.25">
      <c r="F483" s="66"/>
    </row>
    <row r="484" spans="6:6" ht="15" customHeight="1" x14ac:dyDescent="0.25">
      <c r="F484" s="66"/>
    </row>
    <row r="485" spans="6:6" ht="15" customHeight="1" x14ac:dyDescent="0.25">
      <c r="F485" s="66"/>
    </row>
    <row r="486" spans="6:6" ht="15" customHeight="1" x14ac:dyDescent="0.25">
      <c r="F486" s="66"/>
    </row>
    <row r="487" spans="6:6" ht="15" customHeight="1" x14ac:dyDescent="0.25">
      <c r="F487" s="66"/>
    </row>
    <row r="488" spans="6:6" ht="15" customHeight="1" x14ac:dyDescent="0.25">
      <c r="F488" s="66"/>
    </row>
    <row r="489" spans="6:6" ht="15" customHeight="1" x14ac:dyDescent="0.25">
      <c r="F489" s="66"/>
    </row>
    <row r="490" spans="6:6" ht="15" customHeight="1" x14ac:dyDescent="0.25">
      <c r="F490" s="66"/>
    </row>
    <row r="491" spans="6:6" ht="15" customHeight="1" x14ac:dyDescent="0.25">
      <c r="F491" s="66"/>
    </row>
    <row r="492" spans="6:6" ht="15" customHeight="1" x14ac:dyDescent="0.25">
      <c r="F492" s="66"/>
    </row>
    <row r="493" spans="6:6" ht="15" customHeight="1" x14ac:dyDescent="0.25">
      <c r="F493" s="66"/>
    </row>
    <row r="494" spans="6:6" ht="15" customHeight="1" x14ac:dyDescent="0.25">
      <c r="F494" s="66"/>
    </row>
    <row r="495" spans="6:6" ht="15" customHeight="1" x14ac:dyDescent="0.25">
      <c r="F495" s="66"/>
    </row>
    <row r="496" spans="6:6" ht="15" customHeight="1" x14ac:dyDescent="0.25">
      <c r="F496" s="66"/>
    </row>
    <row r="497" spans="6:6" ht="15" customHeight="1" x14ac:dyDescent="0.25">
      <c r="F497" s="66"/>
    </row>
    <row r="498" spans="6:6" ht="15" customHeight="1" x14ac:dyDescent="0.25">
      <c r="F498" s="66"/>
    </row>
    <row r="499" spans="6:6" ht="15" customHeight="1" x14ac:dyDescent="0.25">
      <c r="F499" s="66"/>
    </row>
    <row r="500" spans="6:6" ht="15" customHeight="1" x14ac:dyDescent="0.25">
      <c r="F500" s="66"/>
    </row>
    <row r="501" spans="6:6" ht="15" customHeight="1" x14ac:dyDescent="0.25">
      <c r="F501" s="66"/>
    </row>
    <row r="502" spans="6:6" ht="15" customHeight="1" x14ac:dyDescent="0.25">
      <c r="F502" s="66"/>
    </row>
    <row r="503" spans="6:6" ht="15" customHeight="1" x14ac:dyDescent="0.25">
      <c r="F503" s="66"/>
    </row>
    <row r="504" spans="6:6" ht="15" customHeight="1" x14ac:dyDescent="0.25">
      <c r="F504" s="66"/>
    </row>
    <row r="505" spans="6:6" ht="15" customHeight="1" x14ac:dyDescent="0.25">
      <c r="F505" s="66"/>
    </row>
    <row r="506" spans="6:6" ht="15" customHeight="1" x14ac:dyDescent="0.25">
      <c r="F506" s="66"/>
    </row>
    <row r="507" spans="6:6" ht="15" customHeight="1" x14ac:dyDescent="0.25">
      <c r="F507" s="66"/>
    </row>
    <row r="508" spans="6:6" ht="15" customHeight="1" x14ac:dyDescent="0.25">
      <c r="F508" s="66"/>
    </row>
    <row r="509" spans="6:6" ht="15" customHeight="1" x14ac:dyDescent="0.25">
      <c r="F509" s="66"/>
    </row>
    <row r="510" spans="6:6" ht="15" customHeight="1" x14ac:dyDescent="0.25">
      <c r="F510" s="66"/>
    </row>
    <row r="511" spans="6:6" ht="15" customHeight="1" x14ac:dyDescent="0.25">
      <c r="F511" s="66"/>
    </row>
    <row r="512" spans="6:6" ht="15" customHeight="1" x14ac:dyDescent="0.25">
      <c r="F512" s="66"/>
    </row>
    <row r="513" spans="6:6" ht="15" customHeight="1" x14ac:dyDescent="0.25">
      <c r="F513" s="66"/>
    </row>
    <row r="514" spans="6:6" ht="15" customHeight="1" x14ac:dyDescent="0.25">
      <c r="F514" s="66"/>
    </row>
    <row r="515" spans="6:6" ht="15" customHeight="1" x14ac:dyDescent="0.25">
      <c r="F515" s="66"/>
    </row>
    <row r="516" spans="6:6" ht="15" customHeight="1" x14ac:dyDescent="0.25">
      <c r="F516" s="66"/>
    </row>
    <row r="517" spans="6:6" ht="15" customHeight="1" x14ac:dyDescent="0.25">
      <c r="F517" s="66"/>
    </row>
    <row r="518" spans="6:6" ht="15" customHeight="1" x14ac:dyDescent="0.25">
      <c r="F518" s="66"/>
    </row>
    <row r="519" spans="6:6" ht="15" customHeight="1" x14ac:dyDescent="0.25">
      <c r="F519" s="66"/>
    </row>
    <row r="520" spans="6:6" ht="15" customHeight="1" x14ac:dyDescent="0.25">
      <c r="F520" s="66"/>
    </row>
    <row r="521" spans="6:6" ht="15" customHeight="1" x14ac:dyDescent="0.25">
      <c r="F521" s="66"/>
    </row>
    <row r="522" spans="6:6" ht="15" customHeight="1" x14ac:dyDescent="0.25">
      <c r="F522" s="66"/>
    </row>
    <row r="523" spans="6:6" ht="15" customHeight="1" x14ac:dyDescent="0.25">
      <c r="F523" s="66"/>
    </row>
    <row r="524" spans="6:6" ht="15" customHeight="1" x14ac:dyDescent="0.25">
      <c r="F524" s="66"/>
    </row>
    <row r="525" spans="6:6" ht="15" customHeight="1" x14ac:dyDescent="0.25">
      <c r="F525" s="66"/>
    </row>
    <row r="526" spans="6:6" ht="15" customHeight="1" x14ac:dyDescent="0.25">
      <c r="F526" s="66"/>
    </row>
    <row r="527" spans="6:6" ht="15" customHeight="1" x14ac:dyDescent="0.25">
      <c r="F527" s="66"/>
    </row>
    <row r="528" spans="6:6" ht="15" customHeight="1" x14ac:dyDescent="0.25">
      <c r="F528" s="66"/>
    </row>
    <row r="529" spans="6:6" ht="15" customHeight="1" x14ac:dyDescent="0.25">
      <c r="F529" s="66"/>
    </row>
    <row r="530" spans="6:6" ht="15" customHeight="1" x14ac:dyDescent="0.25">
      <c r="F530" s="66"/>
    </row>
    <row r="531" spans="6:6" ht="15" customHeight="1" x14ac:dyDescent="0.25">
      <c r="F531" s="66"/>
    </row>
    <row r="532" spans="6:6" ht="15" customHeight="1" x14ac:dyDescent="0.25">
      <c r="F532" s="66"/>
    </row>
    <row r="533" spans="6:6" ht="15" customHeight="1" x14ac:dyDescent="0.25">
      <c r="F533" s="66"/>
    </row>
    <row r="534" spans="6:6" ht="15" customHeight="1" x14ac:dyDescent="0.25">
      <c r="F534" s="66"/>
    </row>
    <row r="535" spans="6:6" ht="15" customHeight="1" x14ac:dyDescent="0.25">
      <c r="F535" s="66"/>
    </row>
    <row r="536" spans="6:6" ht="15" customHeight="1" x14ac:dyDescent="0.25">
      <c r="F536" s="66"/>
    </row>
    <row r="537" spans="6:6" ht="15" customHeight="1" x14ac:dyDescent="0.25">
      <c r="F537" s="66"/>
    </row>
    <row r="538" spans="6:6" ht="15" customHeight="1" x14ac:dyDescent="0.25">
      <c r="F538" s="66"/>
    </row>
    <row r="539" spans="6:6" ht="15" customHeight="1" x14ac:dyDescent="0.25">
      <c r="F539" s="66"/>
    </row>
    <row r="540" spans="6:6" ht="15" customHeight="1" x14ac:dyDescent="0.25">
      <c r="F540" s="66"/>
    </row>
    <row r="541" spans="6:6" ht="15" customHeight="1" x14ac:dyDescent="0.25">
      <c r="F541" s="66"/>
    </row>
    <row r="542" spans="6:6" ht="15" customHeight="1" x14ac:dyDescent="0.25">
      <c r="F542" s="66"/>
    </row>
    <row r="543" spans="6:6" ht="15" customHeight="1" x14ac:dyDescent="0.25">
      <c r="F543" s="66"/>
    </row>
    <row r="544" spans="6:6" ht="15" customHeight="1" x14ac:dyDescent="0.25">
      <c r="F544" s="66"/>
    </row>
    <row r="545" spans="6:6" ht="15" customHeight="1" x14ac:dyDescent="0.25">
      <c r="F545" s="66"/>
    </row>
    <row r="546" spans="6:6" ht="15" customHeight="1" x14ac:dyDescent="0.25">
      <c r="F546" s="66"/>
    </row>
    <row r="547" spans="6:6" ht="15" customHeight="1" x14ac:dyDescent="0.25">
      <c r="F547" s="66"/>
    </row>
    <row r="548" spans="6:6" ht="15" customHeight="1" x14ac:dyDescent="0.25">
      <c r="F548" s="66"/>
    </row>
    <row r="549" spans="6:6" ht="15" customHeight="1" x14ac:dyDescent="0.25">
      <c r="F549" s="66"/>
    </row>
    <row r="550" spans="6:6" ht="15" customHeight="1" x14ac:dyDescent="0.25">
      <c r="F550" s="66"/>
    </row>
    <row r="551" spans="6:6" ht="15" customHeight="1" x14ac:dyDescent="0.25">
      <c r="F551" s="66"/>
    </row>
    <row r="552" spans="6:6" ht="15" customHeight="1" x14ac:dyDescent="0.25">
      <c r="F552" s="66"/>
    </row>
    <row r="553" spans="6:6" ht="15" customHeight="1" x14ac:dyDescent="0.25">
      <c r="F553" s="66"/>
    </row>
    <row r="554" spans="6:6" ht="15" customHeight="1" x14ac:dyDescent="0.25">
      <c r="F554" s="66"/>
    </row>
    <row r="555" spans="6:6" ht="15" customHeight="1" x14ac:dyDescent="0.25">
      <c r="F555" s="66"/>
    </row>
    <row r="556" spans="6:6" ht="15" customHeight="1" x14ac:dyDescent="0.25">
      <c r="F556" s="66"/>
    </row>
    <row r="557" spans="6:6" ht="15" customHeight="1" x14ac:dyDescent="0.25">
      <c r="F557" s="66"/>
    </row>
    <row r="558" spans="6:6" ht="15" customHeight="1" x14ac:dyDescent="0.25">
      <c r="F558" s="66"/>
    </row>
    <row r="559" spans="6:6" ht="15" customHeight="1" x14ac:dyDescent="0.25">
      <c r="F559" s="66"/>
    </row>
    <row r="560" spans="6:6" ht="15" customHeight="1" x14ac:dyDescent="0.25">
      <c r="F560" s="66"/>
    </row>
    <row r="561" spans="6:6" ht="15" customHeight="1" x14ac:dyDescent="0.25">
      <c r="F561" s="66"/>
    </row>
    <row r="562" spans="6:6" ht="15" customHeight="1" x14ac:dyDescent="0.25">
      <c r="F562" s="66"/>
    </row>
    <row r="563" spans="6:6" ht="15" customHeight="1" x14ac:dyDescent="0.25">
      <c r="F563" s="66"/>
    </row>
    <row r="564" spans="6:6" ht="15" customHeight="1" x14ac:dyDescent="0.25">
      <c r="F564" s="66"/>
    </row>
    <row r="565" spans="6:6" ht="15" customHeight="1" x14ac:dyDescent="0.25">
      <c r="F565" s="66"/>
    </row>
    <row r="566" spans="6:6" ht="15" customHeight="1" x14ac:dyDescent="0.25">
      <c r="F566" s="66"/>
    </row>
    <row r="567" spans="6:6" ht="15" customHeight="1" x14ac:dyDescent="0.25">
      <c r="F567" s="66"/>
    </row>
    <row r="568" spans="6:6" ht="15" customHeight="1" x14ac:dyDescent="0.25">
      <c r="F568" s="66"/>
    </row>
    <row r="569" spans="6:6" ht="15" customHeight="1" x14ac:dyDescent="0.25">
      <c r="F569" s="66"/>
    </row>
    <row r="570" spans="6:6" ht="15" customHeight="1" x14ac:dyDescent="0.25">
      <c r="F570" s="66"/>
    </row>
    <row r="571" spans="6:6" ht="15" customHeight="1" x14ac:dyDescent="0.25">
      <c r="F571" s="66"/>
    </row>
    <row r="572" spans="6:6" ht="15" customHeight="1" x14ac:dyDescent="0.25">
      <c r="F572" s="66"/>
    </row>
    <row r="573" spans="6:6" ht="15" customHeight="1" x14ac:dyDescent="0.25">
      <c r="F573" s="66"/>
    </row>
  </sheetData>
  <mergeCells count="216">
    <mergeCell ref="A100:A105"/>
    <mergeCell ref="C100:C105"/>
    <mergeCell ref="D100:D105"/>
    <mergeCell ref="E100:E105"/>
    <mergeCell ref="F100:F105"/>
    <mergeCell ref="G100:G105"/>
    <mergeCell ref="H100:H105"/>
    <mergeCell ref="A106:A108"/>
    <mergeCell ref="C106:C108"/>
    <mergeCell ref="D106:D108"/>
    <mergeCell ref="E106:E108"/>
    <mergeCell ref="F106:F108"/>
    <mergeCell ref="G106:G108"/>
    <mergeCell ref="H106:H108"/>
    <mergeCell ref="A93:A97"/>
    <mergeCell ref="C93:C97"/>
    <mergeCell ref="D93:D97"/>
    <mergeCell ref="E93:E97"/>
    <mergeCell ref="F93:F97"/>
    <mergeCell ref="G93:G97"/>
    <mergeCell ref="H93:H97"/>
    <mergeCell ref="A98:A99"/>
    <mergeCell ref="C98:C99"/>
    <mergeCell ref="F98:F99"/>
    <mergeCell ref="H98:H99"/>
    <mergeCell ref="A84:A86"/>
    <mergeCell ref="C84:C86"/>
    <mergeCell ref="D84:D86"/>
    <mergeCell ref="E84:E86"/>
    <mergeCell ref="F84:F86"/>
    <mergeCell ref="G84:G86"/>
    <mergeCell ref="H84:H86"/>
    <mergeCell ref="A87:A92"/>
    <mergeCell ref="C87:C92"/>
    <mergeCell ref="D87:D92"/>
    <mergeCell ref="E87:E92"/>
    <mergeCell ref="F87:F92"/>
    <mergeCell ref="G87:G92"/>
    <mergeCell ref="H87:H92"/>
    <mergeCell ref="A80:A81"/>
    <mergeCell ref="B80:B81"/>
    <mergeCell ref="C80:C81"/>
    <mergeCell ref="D80:D81"/>
    <mergeCell ref="E80:E81"/>
    <mergeCell ref="F80:F81"/>
    <mergeCell ref="G80:G81"/>
    <mergeCell ref="H80:H81"/>
    <mergeCell ref="A82:A83"/>
    <mergeCell ref="C82:C83"/>
    <mergeCell ref="D82:D83"/>
    <mergeCell ref="E82:E83"/>
    <mergeCell ref="F82:F83"/>
    <mergeCell ref="G82:G83"/>
    <mergeCell ref="H82:H83"/>
    <mergeCell ref="A76:A77"/>
    <mergeCell ref="C76:C77"/>
    <mergeCell ref="D76:D77"/>
    <mergeCell ref="E76:E77"/>
    <mergeCell ref="F76:F77"/>
    <mergeCell ref="G76:G77"/>
    <mergeCell ref="H76:H77"/>
    <mergeCell ref="A78:A79"/>
    <mergeCell ref="C78:C79"/>
    <mergeCell ref="D78:D79"/>
    <mergeCell ref="E78:E79"/>
    <mergeCell ref="F78:F79"/>
    <mergeCell ref="G78:G79"/>
    <mergeCell ref="H78:H79"/>
    <mergeCell ref="G68:G70"/>
    <mergeCell ref="H68:H70"/>
    <mergeCell ref="A71:A73"/>
    <mergeCell ref="C71:C73"/>
    <mergeCell ref="D71:D73"/>
    <mergeCell ref="E71:E73"/>
    <mergeCell ref="F71:F73"/>
    <mergeCell ref="G71:G73"/>
    <mergeCell ref="H71:H73"/>
    <mergeCell ref="A68:A70"/>
    <mergeCell ref="C68:C70"/>
    <mergeCell ref="D68:D70"/>
    <mergeCell ref="E68:E70"/>
    <mergeCell ref="F68:F70"/>
    <mergeCell ref="A65:A66"/>
    <mergeCell ref="C65:C66"/>
    <mergeCell ref="D65:D66"/>
    <mergeCell ref="E65:E66"/>
    <mergeCell ref="F65:F66"/>
    <mergeCell ref="G65:G66"/>
    <mergeCell ref="H65:H66"/>
    <mergeCell ref="G59:G60"/>
    <mergeCell ref="H59:H60"/>
    <mergeCell ref="A61:A62"/>
    <mergeCell ref="C61:C62"/>
    <mergeCell ref="D61:D62"/>
    <mergeCell ref="E61:E62"/>
    <mergeCell ref="F61:F62"/>
    <mergeCell ref="G61:G62"/>
    <mergeCell ref="H61:H62"/>
    <mergeCell ref="A59:A60"/>
    <mergeCell ref="C59:C60"/>
    <mergeCell ref="D59:D60"/>
    <mergeCell ref="E59:E60"/>
    <mergeCell ref="F59:F60"/>
    <mergeCell ref="G51:G52"/>
    <mergeCell ref="H51:H52"/>
    <mergeCell ref="A53:A58"/>
    <mergeCell ref="C53:C58"/>
    <mergeCell ref="D53:D58"/>
    <mergeCell ref="E53:E58"/>
    <mergeCell ref="F53:F58"/>
    <mergeCell ref="G53:G58"/>
    <mergeCell ref="H53:H58"/>
    <mergeCell ref="A51:A52"/>
    <mergeCell ref="C51:C52"/>
    <mergeCell ref="D51:D52"/>
    <mergeCell ref="E51:E52"/>
    <mergeCell ref="F51:F52"/>
    <mergeCell ref="G47:G48"/>
    <mergeCell ref="H47:H48"/>
    <mergeCell ref="A47:A48"/>
    <mergeCell ref="C47:C48"/>
    <mergeCell ref="D47:D48"/>
    <mergeCell ref="E47:E48"/>
    <mergeCell ref="F47:F48"/>
    <mergeCell ref="G11:G13"/>
    <mergeCell ref="H11:H13"/>
    <mergeCell ref="A11:A13"/>
    <mergeCell ref="C11:C13"/>
    <mergeCell ref="D11:D13"/>
    <mergeCell ref="E11:E13"/>
    <mergeCell ref="F11:F13"/>
    <mergeCell ref="G14:G16"/>
    <mergeCell ref="H14:H16"/>
    <mergeCell ref="A14:A16"/>
    <mergeCell ref="C14:C16"/>
    <mergeCell ref="D14:D16"/>
    <mergeCell ref="E14:E16"/>
    <mergeCell ref="F14:F16"/>
    <mergeCell ref="H17:H23"/>
    <mergeCell ref="G26:G28"/>
    <mergeCell ref="H26:H28"/>
    <mergeCell ref="G6:G8"/>
    <mergeCell ref="H6:H8"/>
    <mergeCell ref="A1:H1"/>
    <mergeCell ref="A4:A5"/>
    <mergeCell ref="C4:C5"/>
    <mergeCell ref="D4:D5"/>
    <mergeCell ref="E4:E5"/>
    <mergeCell ref="F4:F5"/>
    <mergeCell ref="G4:G5"/>
    <mergeCell ref="H4:H5"/>
    <mergeCell ref="A6:A8"/>
    <mergeCell ref="C6:C8"/>
    <mergeCell ref="D6:D8"/>
    <mergeCell ref="E6:E8"/>
    <mergeCell ref="F6:F8"/>
    <mergeCell ref="A24:A25"/>
    <mergeCell ref="C24:C25"/>
    <mergeCell ref="D24:D25"/>
    <mergeCell ref="E24:E25"/>
    <mergeCell ref="F24:F25"/>
    <mergeCell ref="G24:G25"/>
    <mergeCell ref="H24:H25"/>
    <mergeCell ref="A17:A23"/>
    <mergeCell ref="C17:C23"/>
    <mergeCell ref="D17:D23"/>
    <mergeCell ref="E17:E23"/>
    <mergeCell ref="F17:F23"/>
    <mergeCell ref="G17:G23"/>
    <mergeCell ref="G29:G30"/>
    <mergeCell ref="H29:H30"/>
    <mergeCell ref="A26:A28"/>
    <mergeCell ref="C26:C28"/>
    <mergeCell ref="D26:D28"/>
    <mergeCell ref="E26:E28"/>
    <mergeCell ref="F26:F28"/>
    <mergeCell ref="A29:A30"/>
    <mergeCell ref="C29:C30"/>
    <mergeCell ref="D29:D30"/>
    <mergeCell ref="E29:E30"/>
    <mergeCell ref="F29:F30"/>
    <mergeCell ref="G32:G36"/>
    <mergeCell ref="H32:H36"/>
    <mergeCell ref="A37:A38"/>
    <mergeCell ref="C37:C38"/>
    <mergeCell ref="D37:D38"/>
    <mergeCell ref="E37:E38"/>
    <mergeCell ref="F37:F38"/>
    <mergeCell ref="G37:G38"/>
    <mergeCell ref="H37:H38"/>
    <mergeCell ref="A32:A36"/>
    <mergeCell ref="C32:C36"/>
    <mergeCell ref="D32:D36"/>
    <mergeCell ref="E32:E36"/>
    <mergeCell ref="F32:F36"/>
    <mergeCell ref="G44:G46"/>
    <mergeCell ref="H44:H46"/>
    <mergeCell ref="A44:A46"/>
    <mergeCell ref="C44:C46"/>
    <mergeCell ref="D44:D46"/>
    <mergeCell ref="E44:E46"/>
    <mergeCell ref="F44:F46"/>
    <mergeCell ref="G39:G41"/>
    <mergeCell ref="H39:H41"/>
    <mergeCell ref="A42:A43"/>
    <mergeCell ref="C42:C43"/>
    <mergeCell ref="D42:D43"/>
    <mergeCell ref="E42:E43"/>
    <mergeCell ref="F42:F43"/>
    <mergeCell ref="G42:G43"/>
    <mergeCell ref="H42:H43"/>
    <mergeCell ref="A39:A41"/>
    <mergeCell ref="C39:C41"/>
    <mergeCell ref="D39:D41"/>
    <mergeCell ref="E39:E41"/>
    <mergeCell ref="F39:F41"/>
  </mergeCells>
  <conditionalFormatting sqref="H1:H2">
    <cfRule type="notContainsBlanks" dxfId="110" priority="92" stopIfTrue="1">
      <formula>LEN(TRIM(H1))&gt;0</formula>
    </cfRule>
  </conditionalFormatting>
  <conditionalFormatting sqref="H3:H8">
    <cfRule type="notContainsBlanks" dxfId="109" priority="25">
      <formula>LEN(TRIM(H3))&gt;0</formula>
    </cfRule>
  </conditionalFormatting>
  <conditionalFormatting sqref="H10">
    <cfRule type="notContainsBlanks" dxfId="108" priority="24">
      <formula>LEN(TRIM(H10))&gt;0</formula>
    </cfRule>
  </conditionalFormatting>
  <conditionalFormatting sqref="H14:H16">
    <cfRule type="notContainsBlanks" dxfId="107" priority="23">
      <formula>LEN(TRIM(H14))&gt;0</formula>
    </cfRule>
  </conditionalFormatting>
  <conditionalFormatting sqref="H24:H25">
    <cfRule type="notContainsBlanks" dxfId="106" priority="11">
      <formula>LEN(TRIM(H24))&gt;0</formula>
    </cfRule>
  </conditionalFormatting>
  <conditionalFormatting sqref="H31:H44">
    <cfRule type="notContainsBlanks" dxfId="105" priority="9">
      <formula>LEN(TRIM(H31))&gt;0</formula>
    </cfRule>
  </conditionalFormatting>
  <conditionalFormatting sqref="H47">
    <cfRule type="notContainsBlanks" dxfId="104" priority="17">
      <formula>LEN(TRIM(H47))&gt;0</formula>
    </cfRule>
  </conditionalFormatting>
  <conditionalFormatting sqref="H49:H51">
    <cfRule type="notContainsBlanks" dxfId="103" priority="1">
      <formula>LEN(TRIM(H49))&gt;0</formula>
    </cfRule>
  </conditionalFormatting>
  <conditionalFormatting sqref="H53">
    <cfRule type="notContainsBlanks" dxfId="102" priority="8">
      <formula>LEN(TRIM(H53))&gt;0</formula>
    </cfRule>
  </conditionalFormatting>
  <conditionalFormatting sqref="H59">
    <cfRule type="notContainsBlanks" dxfId="101" priority="7">
      <formula>LEN(TRIM(H59))&gt;0</formula>
    </cfRule>
  </conditionalFormatting>
  <conditionalFormatting sqref="H61">
    <cfRule type="notContainsBlanks" dxfId="100" priority="14">
      <formula>LEN(TRIM(H61))&gt;0</formula>
    </cfRule>
  </conditionalFormatting>
  <conditionalFormatting sqref="H63:H65">
    <cfRule type="notContainsBlanks" dxfId="99" priority="4">
      <formula>LEN(TRIM(H63))&gt;0</formula>
    </cfRule>
  </conditionalFormatting>
  <conditionalFormatting sqref="H76">
    <cfRule type="notContainsBlanks" dxfId="98" priority="3">
      <formula>LEN(TRIM(H76))&gt;0</formula>
    </cfRule>
  </conditionalFormatting>
  <conditionalFormatting sqref="H78 H80 H82">
    <cfRule type="notContainsBlanks" dxfId="97" priority="2">
      <formula>LEN(TRIM(H78))&gt;0</formula>
    </cfRule>
  </conditionalFormatting>
  <hyperlinks>
    <hyperlink ref="H109" r:id="rId1" xr:uid="{20B1973C-A5CC-4802-B662-E870F20A8ED6}"/>
  </hyperlinks>
  <pageMargins left="0.511811024" right="0.511811024" top="0.78740157499999996" bottom="0.78740157499999996" header="0.31496062000000002" footer="0.31496062000000002"/>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8">
    <pageSetUpPr fitToPage="1"/>
  </sheetPr>
  <dimension ref="A1:Z745"/>
  <sheetViews>
    <sheetView showGridLines="0" workbookViewId="0">
      <selection sqref="A1:H1"/>
    </sheetView>
  </sheetViews>
  <sheetFormatPr defaultRowHeight="15" x14ac:dyDescent="0.25"/>
  <cols>
    <col min="1" max="1" width="5" bestFit="1" customWidth="1"/>
    <col min="2" max="2" width="34.28515625" customWidth="1"/>
    <col min="3" max="3" width="64.7109375" customWidth="1"/>
    <col min="4" max="4" width="12.28515625" customWidth="1"/>
    <col min="5" max="5" width="14" customWidth="1"/>
    <col min="6" max="6" width="2.5703125" style="68" customWidth="1"/>
    <col min="7" max="7" width="10.85546875" customWidth="1"/>
    <col min="8" max="8" width="25.7109375" style="12" customWidth="1"/>
    <col min="9" max="9" width="15.7109375" customWidth="1"/>
  </cols>
  <sheetData>
    <row r="1" spans="1:26" s="2" customFormat="1" ht="26.25" customHeight="1" x14ac:dyDescent="0.25">
      <c r="A1" s="160" t="s">
        <v>223</v>
      </c>
      <c r="B1" s="160"/>
      <c r="C1" s="160"/>
      <c r="D1" s="160"/>
      <c r="E1" s="160"/>
      <c r="F1" s="161"/>
      <c r="G1" s="160"/>
      <c r="H1" s="160"/>
      <c r="I1"/>
      <c r="J1"/>
      <c r="K1"/>
      <c r="L1"/>
      <c r="M1"/>
      <c r="N1"/>
      <c r="O1"/>
      <c r="P1"/>
      <c r="Q1"/>
      <c r="R1"/>
      <c r="S1"/>
      <c r="T1"/>
      <c r="U1"/>
      <c r="V1"/>
      <c r="W1"/>
      <c r="X1"/>
      <c r="Y1"/>
      <c r="Z1"/>
    </row>
    <row r="2" spans="1:26" s="2" customFormat="1" ht="30" x14ac:dyDescent="0.25">
      <c r="A2" s="9" t="s">
        <v>5</v>
      </c>
      <c r="B2" s="10" t="s">
        <v>0</v>
      </c>
      <c r="C2" s="7" t="s">
        <v>1</v>
      </c>
      <c r="D2" s="10" t="s">
        <v>2</v>
      </c>
      <c r="E2" s="10" t="s">
        <v>6</v>
      </c>
      <c r="F2" s="1" t="s">
        <v>79</v>
      </c>
      <c r="G2" s="10" t="s">
        <v>104</v>
      </c>
      <c r="H2" s="7" t="s">
        <v>30</v>
      </c>
      <c r="I2"/>
      <c r="J2"/>
      <c r="K2"/>
      <c r="L2"/>
      <c r="M2"/>
      <c r="N2"/>
      <c r="O2"/>
      <c r="P2"/>
      <c r="Q2"/>
      <c r="R2"/>
      <c r="S2"/>
      <c r="T2"/>
      <c r="U2"/>
      <c r="V2"/>
      <c r="W2"/>
      <c r="X2"/>
      <c r="Y2"/>
      <c r="Z2"/>
    </row>
    <row r="3" spans="1:26" ht="30" customHeight="1" x14ac:dyDescent="0.25">
      <c r="A3" s="145">
        <v>1</v>
      </c>
      <c r="B3" s="5" t="s">
        <v>226</v>
      </c>
      <c r="C3" s="158" t="s">
        <v>228</v>
      </c>
      <c r="D3" s="157" t="s">
        <v>651</v>
      </c>
      <c r="E3" s="157" t="s">
        <v>304</v>
      </c>
      <c r="F3" s="159" t="s">
        <v>427</v>
      </c>
      <c r="G3" s="145" t="s">
        <v>241</v>
      </c>
      <c r="H3" s="145" t="s">
        <v>415</v>
      </c>
    </row>
    <row r="4" spans="1:26" ht="30" customHeight="1" x14ac:dyDescent="0.25">
      <c r="A4" s="145"/>
      <c r="B4" s="5" t="s">
        <v>227</v>
      </c>
      <c r="C4" s="158"/>
      <c r="D4" s="145"/>
      <c r="E4" s="145"/>
      <c r="F4" s="159"/>
      <c r="G4" s="145"/>
      <c r="H4" s="145"/>
    </row>
    <row r="5" spans="1:26" ht="30" customHeight="1" x14ac:dyDescent="0.25">
      <c r="A5" s="145"/>
      <c r="B5" s="5" t="s">
        <v>287</v>
      </c>
      <c r="C5" s="158"/>
      <c r="D5" s="145"/>
      <c r="E5" s="145"/>
      <c r="F5" s="159"/>
      <c r="G5" s="145"/>
      <c r="H5" s="145"/>
    </row>
    <row r="6" spans="1:26" ht="69.95" customHeight="1" x14ac:dyDescent="0.25">
      <c r="A6" s="145">
        <v>3</v>
      </c>
      <c r="B6" s="5" t="s">
        <v>229</v>
      </c>
      <c r="C6" s="162" t="s">
        <v>232</v>
      </c>
      <c r="D6" s="157" t="s">
        <v>667</v>
      </c>
      <c r="E6" s="157" t="s">
        <v>304</v>
      </c>
      <c r="F6" s="159" t="s">
        <v>427</v>
      </c>
      <c r="G6" s="157" t="s">
        <v>264</v>
      </c>
      <c r="H6" s="133" t="s">
        <v>338</v>
      </c>
    </row>
    <row r="7" spans="1:26" ht="69.95" customHeight="1" x14ac:dyDescent="0.25">
      <c r="A7" s="145"/>
      <c r="B7" s="5" t="s">
        <v>231</v>
      </c>
      <c r="C7" s="162"/>
      <c r="D7" s="145"/>
      <c r="E7" s="145"/>
      <c r="F7" s="159"/>
      <c r="G7" s="145"/>
      <c r="H7" s="132"/>
    </row>
    <row r="8" spans="1:26" ht="24.95" customHeight="1" x14ac:dyDescent="0.25">
      <c r="A8" s="145">
        <v>8</v>
      </c>
      <c r="B8" s="5" t="s">
        <v>18</v>
      </c>
      <c r="C8" s="158" t="s">
        <v>238</v>
      </c>
      <c r="D8" s="145" t="s">
        <v>272</v>
      </c>
      <c r="E8" s="157" t="s">
        <v>304</v>
      </c>
      <c r="F8" s="159" t="s">
        <v>427</v>
      </c>
      <c r="G8" s="157" t="s">
        <v>271</v>
      </c>
      <c r="H8" s="133" t="s">
        <v>550</v>
      </c>
    </row>
    <row r="9" spans="1:26" ht="24.95" customHeight="1" x14ac:dyDescent="0.25">
      <c r="A9" s="145"/>
      <c r="B9" s="5" t="s">
        <v>226</v>
      </c>
      <c r="C9" s="158"/>
      <c r="D9" s="145"/>
      <c r="E9" s="145"/>
      <c r="F9" s="159"/>
      <c r="G9" s="145"/>
      <c r="H9" s="132"/>
    </row>
    <row r="10" spans="1:26" ht="24.95" customHeight="1" x14ac:dyDescent="0.25">
      <c r="A10" s="145"/>
      <c r="B10" s="5" t="s">
        <v>237</v>
      </c>
      <c r="C10" s="158"/>
      <c r="D10" s="145"/>
      <c r="E10" s="145"/>
      <c r="F10" s="159"/>
      <c r="G10" s="145"/>
      <c r="H10" s="132"/>
    </row>
    <row r="11" spans="1:26" ht="75" customHeight="1" x14ac:dyDescent="0.25">
      <c r="A11" s="5">
        <v>16</v>
      </c>
      <c r="B11" s="5" t="s">
        <v>226</v>
      </c>
      <c r="C11" s="31" t="s">
        <v>250</v>
      </c>
      <c r="D11" s="4" t="s">
        <v>657</v>
      </c>
      <c r="E11" s="4" t="s">
        <v>305</v>
      </c>
      <c r="F11" s="49" t="s">
        <v>427</v>
      </c>
      <c r="G11" s="5" t="s">
        <v>251</v>
      </c>
      <c r="H11" s="5" t="s">
        <v>415</v>
      </c>
    </row>
    <row r="12" spans="1:26" ht="24.95" customHeight="1" x14ac:dyDescent="0.25">
      <c r="A12" s="145">
        <v>17</v>
      </c>
      <c r="B12" s="5" t="s">
        <v>226</v>
      </c>
      <c r="C12" s="158" t="s">
        <v>252</v>
      </c>
      <c r="D12" s="157" t="s">
        <v>659</v>
      </c>
      <c r="E12" s="157" t="s">
        <v>306</v>
      </c>
      <c r="F12" s="159" t="s">
        <v>427</v>
      </c>
      <c r="G12" s="145" t="s">
        <v>253</v>
      </c>
      <c r="H12" s="145" t="s">
        <v>415</v>
      </c>
    </row>
    <row r="13" spans="1:26" ht="24.95" customHeight="1" x14ac:dyDescent="0.25">
      <c r="A13" s="145"/>
      <c r="B13" s="5" t="s">
        <v>227</v>
      </c>
      <c r="C13" s="158"/>
      <c r="D13" s="145"/>
      <c r="E13" s="145"/>
      <c r="F13" s="159"/>
      <c r="G13" s="145"/>
      <c r="H13" s="145"/>
    </row>
    <row r="14" spans="1:26" ht="24.95" customHeight="1" x14ac:dyDescent="0.25">
      <c r="A14" s="145"/>
      <c r="B14" s="5" t="s">
        <v>22</v>
      </c>
      <c r="C14" s="158"/>
      <c r="D14" s="145"/>
      <c r="E14" s="145"/>
      <c r="F14" s="159"/>
      <c r="G14" s="145"/>
      <c r="H14" s="145"/>
    </row>
    <row r="15" spans="1:26" ht="24.95" customHeight="1" x14ac:dyDescent="0.25">
      <c r="A15" s="145">
        <v>19</v>
      </c>
      <c r="B15" s="157" t="s">
        <v>256</v>
      </c>
      <c r="C15" s="158" t="s">
        <v>257</v>
      </c>
      <c r="D15" s="157" t="s">
        <v>660</v>
      </c>
      <c r="E15" s="157" t="s">
        <v>306</v>
      </c>
      <c r="F15" s="159" t="s">
        <v>427</v>
      </c>
      <c r="G15" s="157" t="s">
        <v>281</v>
      </c>
      <c r="H15" s="133" t="s">
        <v>632</v>
      </c>
    </row>
    <row r="16" spans="1:26" ht="24.95" customHeight="1" x14ac:dyDescent="0.25">
      <c r="A16" s="145"/>
      <c r="B16" s="145"/>
      <c r="C16" s="158"/>
      <c r="D16" s="145"/>
      <c r="E16" s="145"/>
      <c r="F16" s="159"/>
      <c r="G16" s="157"/>
      <c r="H16" s="132"/>
    </row>
    <row r="17" spans="1:8" ht="24.95" customHeight="1" x14ac:dyDescent="0.25">
      <c r="A17" s="145"/>
      <c r="B17" s="145"/>
      <c r="C17" s="158"/>
      <c r="D17" s="145"/>
      <c r="E17" s="145"/>
      <c r="F17" s="159"/>
      <c r="G17" s="157"/>
      <c r="H17" s="132"/>
    </row>
    <row r="18" spans="1:8" ht="24.95" customHeight="1" x14ac:dyDescent="0.25">
      <c r="A18" s="145"/>
      <c r="B18" s="145" t="s">
        <v>237</v>
      </c>
      <c r="C18" s="158"/>
      <c r="D18" s="145"/>
      <c r="E18" s="145"/>
      <c r="F18" s="159"/>
      <c r="G18" s="157"/>
      <c r="H18" s="132"/>
    </row>
    <row r="19" spans="1:8" ht="24.95" customHeight="1" x14ac:dyDescent="0.25">
      <c r="A19" s="145"/>
      <c r="B19" s="145"/>
      <c r="C19" s="158"/>
      <c r="D19" s="145"/>
      <c r="E19" s="145"/>
      <c r="F19" s="159"/>
      <c r="G19" s="157"/>
      <c r="H19" s="132"/>
    </row>
    <row r="20" spans="1:8" ht="30" customHeight="1" x14ac:dyDescent="0.25">
      <c r="A20" s="145">
        <v>21</v>
      </c>
      <c r="B20" s="5" t="s">
        <v>22</v>
      </c>
      <c r="C20" s="158" t="s">
        <v>258</v>
      </c>
      <c r="D20" s="157" t="s">
        <v>662</v>
      </c>
      <c r="E20" s="157" t="s">
        <v>306</v>
      </c>
      <c r="F20" s="159" t="s">
        <v>427</v>
      </c>
      <c r="G20" s="157" t="s">
        <v>283</v>
      </c>
      <c r="H20" s="133" t="s">
        <v>343</v>
      </c>
    </row>
    <row r="21" spans="1:8" ht="30" customHeight="1" x14ac:dyDescent="0.25">
      <c r="A21" s="145"/>
      <c r="B21" s="5" t="s">
        <v>229</v>
      </c>
      <c r="C21" s="158"/>
      <c r="D21" s="145"/>
      <c r="E21" s="145"/>
      <c r="F21" s="159"/>
      <c r="G21" s="157"/>
      <c r="H21" s="132"/>
    </row>
    <row r="22" spans="1:8" ht="30" customHeight="1" x14ac:dyDescent="0.25">
      <c r="A22" s="145"/>
      <c r="B22" s="5" t="s">
        <v>226</v>
      </c>
      <c r="C22" s="158"/>
      <c r="D22" s="145"/>
      <c r="E22" s="145"/>
      <c r="F22" s="159"/>
      <c r="G22" s="157"/>
      <c r="H22" s="132"/>
    </row>
    <row r="23" spans="1:8" ht="21.95" customHeight="1" x14ac:dyDescent="0.25">
      <c r="A23" s="145">
        <v>22</v>
      </c>
      <c r="B23" s="5" t="s">
        <v>23</v>
      </c>
      <c r="C23" s="158" t="s">
        <v>260</v>
      </c>
      <c r="D23" s="157" t="s">
        <v>663</v>
      </c>
      <c r="E23" s="157" t="s">
        <v>672</v>
      </c>
      <c r="F23" s="159" t="s">
        <v>427</v>
      </c>
      <c r="G23" s="157" t="s">
        <v>284</v>
      </c>
      <c r="H23" s="157" t="s">
        <v>495</v>
      </c>
    </row>
    <row r="24" spans="1:8" ht="21.95" customHeight="1" x14ac:dyDescent="0.25">
      <c r="A24" s="145"/>
      <c r="B24" s="5" t="s">
        <v>18</v>
      </c>
      <c r="C24" s="158"/>
      <c r="D24" s="145"/>
      <c r="E24" s="145"/>
      <c r="F24" s="159"/>
      <c r="G24" s="157"/>
      <c r="H24" s="145"/>
    </row>
    <row r="25" spans="1:8" ht="21.95" customHeight="1" x14ac:dyDescent="0.25">
      <c r="A25" s="145"/>
      <c r="B25" s="5" t="s">
        <v>243</v>
      </c>
      <c r="C25" s="158"/>
      <c r="D25" s="145"/>
      <c r="E25" s="145"/>
      <c r="F25" s="159"/>
      <c r="G25" s="157"/>
      <c r="H25" s="145"/>
    </row>
    <row r="26" spans="1:8" ht="21.95" customHeight="1" x14ac:dyDescent="0.25">
      <c r="A26" s="145"/>
      <c r="B26" s="5" t="s">
        <v>226</v>
      </c>
      <c r="C26" s="158"/>
      <c r="D26" s="145"/>
      <c r="E26" s="145"/>
      <c r="F26" s="159"/>
      <c r="G26" s="157"/>
      <c r="H26" s="145"/>
    </row>
    <row r="27" spans="1:8" ht="21.95" customHeight="1" x14ac:dyDescent="0.25">
      <c r="A27" s="145"/>
      <c r="B27" s="5" t="s">
        <v>22</v>
      </c>
      <c r="C27" s="158"/>
      <c r="D27" s="145"/>
      <c r="E27" s="145"/>
      <c r="F27" s="159"/>
      <c r="G27" s="157"/>
      <c r="H27" s="145"/>
    </row>
    <row r="28" spans="1:8" ht="90" customHeight="1" x14ac:dyDescent="0.25">
      <c r="A28" s="5">
        <v>24</v>
      </c>
      <c r="B28" s="5" t="s">
        <v>226</v>
      </c>
      <c r="C28" s="31" t="s">
        <v>262</v>
      </c>
      <c r="D28" s="4" t="s">
        <v>429</v>
      </c>
      <c r="E28" s="4" t="s">
        <v>672</v>
      </c>
      <c r="F28" s="55" t="s">
        <v>427</v>
      </c>
      <c r="G28" s="4" t="s">
        <v>286</v>
      </c>
      <c r="H28" s="39" t="s">
        <v>345</v>
      </c>
    </row>
    <row r="29" spans="1:8" ht="60" customHeight="1" x14ac:dyDescent="0.25">
      <c r="A29" s="132">
        <v>29</v>
      </c>
      <c r="B29" s="37" t="s">
        <v>226</v>
      </c>
      <c r="C29" s="131" t="s">
        <v>295</v>
      </c>
      <c r="D29" s="133" t="s">
        <v>301</v>
      </c>
      <c r="E29" s="133" t="s">
        <v>292</v>
      </c>
      <c r="F29" s="134" t="s">
        <v>427</v>
      </c>
      <c r="G29" s="133" t="s">
        <v>311</v>
      </c>
      <c r="H29" s="133" t="s">
        <v>433</v>
      </c>
    </row>
    <row r="30" spans="1:8" ht="60" customHeight="1" x14ac:dyDescent="0.25">
      <c r="A30" s="132"/>
      <c r="B30" s="37" t="s">
        <v>18</v>
      </c>
      <c r="C30" s="131"/>
      <c r="D30" s="132"/>
      <c r="E30" s="133"/>
      <c r="F30" s="134"/>
      <c r="G30" s="133"/>
      <c r="H30" s="132"/>
    </row>
    <row r="31" spans="1:8" ht="45" customHeight="1" x14ac:dyDescent="0.25">
      <c r="A31" s="132">
        <v>30</v>
      </c>
      <c r="B31" s="37" t="s">
        <v>226</v>
      </c>
      <c r="C31" s="131" t="s">
        <v>296</v>
      </c>
      <c r="D31" s="133" t="s">
        <v>297</v>
      </c>
      <c r="E31" s="133" t="s">
        <v>292</v>
      </c>
      <c r="F31" s="134" t="s">
        <v>427</v>
      </c>
      <c r="G31" s="133" t="s">
        <v>310</v>
      </c>
      <c r="H31" s="133" t="s">
        <v>433</v>
      </c>
    </row>
    <row r="32" spans="1:8" ht="45" customHeight="1" x14ac:dyDescent="0.25">
      <c r="A32" s="132"/>
      <c r="B32" s="37" t="s">
        <v>243</v>
      </c>
      <c r="C32" s="131"/>
      <c r="D32" s="133"/>
      <c r="E32" s="133"/>
      <c r="F32" s="134"/>
      <c r="G32" s="133"/>
      <c r="H32" s="132"/>
    </row>
    <row r="33" spans="1:8" ht="20.100000000000001" customHeight="1" x14ac:dyDescent="0.25">
      <c r="A33" s="132">
        <v>32</v>
      </c>
      <c r="B33" s="37" t="s">
        <v>237</v>
      </c>
      <c r="C33" s="131" t="s">
        <v>317</v>
      </c>
      <c r="D33" s="133" t="s">
        <v>318</v>
      </c>
      <c r="E33" s="133" t="s">
        <v>331</v>
      </c>
      <c r="F33" s="134" t="s">
        <v>427</v>
      </c>
      <c r="G33" s="133" t="s">
        <v>332</v>
      </c>
      <c r="H33" s="133" t="s">
        <v>434</v>
      </c>
    </row>
    <row r="34" spans="1:8" ht="20.100000000000001" customHeight="1" x14ac:dyDescent="0.25">
      <c r="A34" s="132"/>
      <c r="B34" s="37" t="s">
        <v>4</v>
      </c>
      <c r="C34" s="131"/>
      <c r="D34" s="133"/>
      <c r="E34" s="132"/>
      <c r="F34" s="134"/>
      <c r="G34" s="132"/>
      <c r="H34" s="132"/>
    </row>
    <row r="35" spans="1:8" ht="20.100000000000001" customHeight="1" x14ac:dyDescent="0.25">
      <c r="A35" s="132"/>
      <c r="B35" s="37" t="s">
        <v>231</v>
      </c>
      <c r="C35" s="131"/>
      <c r="D35" s="133"/>
      <c r="E35" s="132"/>
      <c r="F35" s="134"/>
      <c r="G35" s="132"/>
      <c r="H35" s="132"/>
    </row>
    <row r="36" spans="1:8" ht="90" customHeight="1" x14ac:dyDescent="0.25">
      <c r="A36" s="37">
        <v>37</v>
      </c>
      <c r="B36" s="37" t="s">
        <v>226</v>
      </c>
      <c r="C36" s="40" t="s">
        <v>327</v>
      </c>
      <c r="D36" s="39" t="s">
        <v>328</v>
      </c>
      <c r="E36" s="39" t="s">
        <v>331</v>
      </c>
      <c r="F36" s="50" t="s">
        <v>437</v>
      </c>
      <c r="G36" s="46" t="s">
        <v>417</v>
      </c>
      <c r="H36" s="23" t="s">
        <v>415</v>
      </c>
    </row>
    <row r="37" spans="1:8" ht="24.95" customHeight="1" x14ac:dyDescent="0.25">
      <c r="A37" s="132">
        <v>38</v>
      </c>
      <c r="B37" s="37" t="s">
        <v>226</v>
      </c>
      <c r="C37" s="131" t="s">
        <v>329</v>
      </c>
      <c r="D37" s="133" t="s">
        <v>330</v>
      </c>
      <c r="E37" s="133" t="s">
        <v>331</v>
      </c>
      <c r="F37" s="142" t="s">
        <v>427</v>
      </c>
      <c r="G37" s="133" t="s">
        <v>336</v>
      </c>
      <c r="H37" s="132"/>
    </row>
    <row r="38" spans="1:8" ht="24.95" customHeight="1" x14ac:dyDescent="0.25">
      <c r="A38" s="132"/>
      <c r="B38" s="37" t="s">
        <v>243</v>
      </c>
      <c r="C38" s="131"/>
      <c r="D38" s="133"/>
      <c r="E38" s="132"/>
      <c r="F38" s="142"/>
      <c r="G38" s="132"/>
      <c r="H38" s="132"/>
    </row>
    <row r="39" spans="1:8" ht="24.95" customHeight="1" x14ac:dyDescent="0.25">
      <c r="A39" s="132"/>
      <c r="B39" s="37" t="s">
        <v>22</v>
      </c>
      <c r="C39" s="131"/>
      <c r="D39" s="133"/>
      <c r="E39" s="132"/>
      <c r="F39" s="142"/>
      <c r="G39" s="132"/>
      <c r="H39" s="132"/>
    </row>
    <row r="40" spans="1:8" ht="20.100000000000001" customHeight="1" x14ac:dyDescent="0.25">
      <c r="A40" s="133">
        <v>42</v>
      </c>
      <c r="B40" s="37" t="s">
        <v>22</v>
      </c>
      <c r="C40" s="131" t="s">
        <v>360</v>
      </c>
      <c r="D40" s="133" t="s">
        <v>354</v>
      </c>
      <c r="E40" s="133" t="s">
        <v>384</v>
      </c>
      <c r="F40" s="134" t="s">
        <v>427</v>
      </c>
      <c r="G40" s="133" t="s">
        <v>356</v>
      </c>
      <c r="H40" s="132"/>
    </row>
    <row r="41" spans="1:8" ht="20.100000000000001" customHeight="1" x14ac:dyDescent="0.25">
      <c r="A41" s="133"/>
      <c r="B41" s="37" t="s">
        <v>243</v>
      </c>
      <c r="C41" s="131"/>
      <c r="D41" s="133"/>
      <c r="E41" s="132"/>
      <c r="F41" s="134"/>
      <c r="G41" s="133"/>
      <c r="H41" s="132"/>
    </row>
    <row r="42" spans="1:8" ht="20.100000000000001" customHeight="1" x14ac:dyDescent="0.25">
      <c r="A42" s="133"/>
      <c r="B42" s="37" t="s">
        <v>237</v>
      </c>
      <c r="C42" s="131"/>
      <c r="D42" s="133"/>
      <c r="E42" s="132"/>
      <c r="F42" s="134"/>
      <c r="G42" s="133"/>
      <c r="H42" s="132"/>
    </row>
    <row r="43" spans="1:8" ht="20.100000000000001" customHeight="1" x14ac:dyDescent="0.25">
      <c r="A43" s="133"/>
      <c r="B43" s="37" t="s">
        <v>23</v>
      </c>
      <c r="C43" s="131"/>
      <c r="D43" s="133"/>
      <c r="E43" s="132"/>
      <c r="F43" s="134"/>
      <c r="G43" s="133"/>
      <c r="H43" s="132"/>
    </row>
    <row r="44" spans="1:8" ht="20.100000000000001" customHeight="1" x14ac:dyDescent="0.25">
      <c r="A44" s="133"/>
      <c r="B44" s="37" t="s">
        <v>18</v>
      </c>
      <c r="C44" s="131"/>
      <c r="D44" s="133"/>
      <c r="E44" s="132"/>
      <c r="F44" s="134"/>
      <c r="G44" s="133"/>
      <c r="H44" s="132"/>
    </row>
    <row r="45" spans="1:8" ht="20.100000000000001" customHeight="1" x14ac:dyDescent="0.25">
      <c r="A45" s="133"/>
      <c r="B45" s="37" t="s">
        <v>358</v>
      </c>
      <c r="C45" s="131"/>
      <c r="D45" s="133"/>
      <c r="E45" s="132"/>
      <c r="F45" s="134"/>
      <c r="G45" s="133"/>
      <c r="H45" s="132"/>
    </row>
    <row r="46" spans="1:8" ht="20.100000000000001" customHeight="1" x14ac:dyDescent="0.25">
      <c r="A46" s="133"/>
      <c r="B46" s="37" t="s">
        <v>229</v>
      </c>
      <c r="C46" s="131"/>
      <c r="D46" s="133"/>
      <c r="E46" s="132"/>
      <c r="F46" s="134"/>
      <c r="G46" s="133"/>
      <c r="H46" s="132"/>
    </row>
    <row r="47" spans="1:8" ht="35.1" customHeight="1" x14ac:dyDescent="0.25">
      <c r="A47" s="132">
        <v>43</v>
      </c>
      <c r="B47" s="37" t="s">
        <v>226</v>
      </c>
      <c r="C47" s="131" t="s">
        <v>359</v>
      </c>
      <c r="D47" s="133" t="s">
        <v>361</v>
      </c>
      <c r="E47" s="133" t="s">
        <v>384</v>
      </c>
      <c r="F47" s="134" t="s">
        <v>427</v>
      </c>
      <c r="G47" s="133" t="s">
        <v>362</v>
      </c>
      <c r="H47" s="133" t="s">
        <v>436</v>
      </c>
    </row>
    <row r="48" spans="1:8" ht="35.1" customHeight="1" x14ac:dyDescent="0.25">
      <c r="A48" s="132"/>
      <c r="B48" s="37" t="s">
        <v>243</v>
      </c>
      <c r="C48" s="131"/>
      <c r="D48" s="133"/>
      <c r="E48" s="132"/>
      <c r="F48" s="134"/>
      <c r="G48" s="133"/>
      <c r="H48" s="132"/>
    </row>
    <row r="49" spans="1:8" ht="45" customHeight="1" x14ac:dyDescent="0.25">
      <c r="A49" s="132">
        <v>44</v>
      </c>
      <c r="B49" s="37" t="s">
        <v>226</v>
      </c>
      <c r="C49" s="131" t="s">
        <v>363</v>
      </c>
      <c r="D49" s="133" t="s">
        <v>364</v>
      </c>
      <c r="E49" s="133" t="s">
        <v>384</v>
      </c>
      <c r="F49" s="134" t="s">
        <v>427</v>
      </c>
      <c r="G49" s="133" t="s">
        <v>365</v>
      </c>
      <c r="H49" s="133" t="s">
        <v>641</v>
      </c>
    </row>
    <row r="50" spans="1:8" ht="45" customHeight="1" x14ac:dyDescent="0.25">
      <c r="A50" s="132"/>
      <c r="B50" s="37" t="s">
        <v>231</v>
      </c>
      <c r="C50" s="131"/>
      <c r="D50" s="133"/>
      <c r="E50" s="132"/>
      <c r="F50" s="134"/>
      <c r="G50" s="133"/>
      <c r="H50" s="132"/>
    </row>
    <row r="51" spans="1:8" ht="30" customHeight="1" x14ac:dyDescent="0.25">
      <c r="A51" s="132">
        <v>46</v>
      </c>
      <c r="B51" s="37" t="s">
        <v>23</v>
      </c>
      <c r="C51" s="131" t="s">
        <v>369</v>
      </c>
      <c r="D51" s="133" t="s">
        <v>370</v>
      </c>
      <c r="E51" s="133" t="s">
        <v>384</v>
      </c>
      <c r="F51" s="134" t="s">
        <v>427</v>
      </c>
      <c r="G51" s="133" t="s">
        <v>371</v>
      </c>
      <c r="H51" s="132" t="s">
        <v>415</v>
      </c>
    </row>
    <row r="52" spans="1:8" ht="30" customHeight="1" x14ac:dyDescent="0.25">
      <c r="A52" s="132"/>
      <c r="B52" s="37" t="s">
        <v>227</v>
      </c>
      <c r="C52" s="131"/>
      <c r="D52" s="133"/>
      <c r="E52" s="132"/>
      <c r="F52" s="134"/>
      <c r="G52" s="133"/>
      <c r="H52" s="132"/>
    </row>
    <row r="53" spans="1:8" ht="30" customHeight="1" x14ac:dyDescent="0.25">
      <c r="A53" s="132"/>
      <c r="B53" s="37" t="s">
        <v>231</v>
      </c>
      <c r="C53" s="131"/>
      <c r="D53" s="133"/>
      <c r="E53" s="132"/>
      <c r="F53" s="134"/>
      <c r="G53" s="133"/>
      <c r="H53" s="132"/>
    </row>
    <row r="54" spans="1:8" ht="45" customHeight="1" x14ac:dyDescent="0.25">
      <c r="A54" s="132">
        <v>47</v>
      </c>
      <c r="B54" s="37" t="s">
        <v>243</v>
      </c>
      <c r="C54" s="131" t="s">
        <v>372</v>
      </c>
      <c r="D54" s="133" t="s">
        <v>374</v>
      </c>
      <c r="E54" s="133" t="s">
        <v>384</v>
      </c>
      <c r="F54" s="134" t="s">
        <v>427</v>
      </c>
      <c r="G54" s="133" t="s">
        <v>373</v>
      </c>
      <c r="H54" s="132"/>
    </row>
    <row r="55" spans="1:8" ht="45" customHeight="1" x14ac:dyDescent="0.25">
      <c r="A55" s="132"/>
      <c r="B55" s="37" t="s">
        <v>231</v>
      </c>
      <c r="C55" s="131"/>
      <c r="D55" s="133"/>
      <c r="E55" s="132"/>
      <c r="F55" s="134"/>
      <c r="G55" s="133"/>
      <c r="H55" s="132"/>
    </row>
    <row r="56" spans="1:8" ht="20.100000000000001" customHeight="1" x14ac:dyDescent="0.25">
      <c r="A56" s="132">
        <v>48</v>
      </c>
      <c r="B56" s="37" t="s">
        <v>243</v>
      </c>
      <c r="C56" s="131" t="s">
        <v>375</v>
      </c>
      <c r="D56" s="133" t="s">
        <v>376</v>
      </c>
      <c r="E56" s="133" t="s">
        <v>384</v>
      </c>
      <c r="F56" s="134" t="s">
        <v>427</v>
      </c>
      <c r="G56" s="133" t="s">
        <v>377</v>
      </c>
      <c r="H56" s="132"/>
    </row>
    <row r="57" spans="1:8" ht="20.100000000000001" customHeight="1" x14ac:dyDescent="0.25">
      <c r="A57" s="132"/>
      <c r="B57" s="37" t="s">
        <v>18</v>
      </c>
      <c r="C57" s="131"/>
      <c r="D57" s="133"/>
      <c r="E57" s="132"/>
      <c r="F57" s="134"/>
      <c r="G57" s="133"/>
      <c r="H57" s="132"/>
    </row>
    <row r="58" spans="1:8" ht="20.100000000000001" customHeight="1" x14ac:dyDescent="0.25">
      <c r="A58" s="132"/>
      <c r="B58" s="37" t="s">
        <v>358</v>
      </c>
      <c r="C58" s="131"/>
      <c r="D58" s="133"/>
      <c r="E58" s="132"/>
      <c r="F58" s="134"/>
      <c r="G58" s="133"/>
      <c r="H58" s="132"/>
    </row>
    <row r="59" spans="1:8" ht="20.100000000000001" customHeight="1" x14ac:dyDescent="0.25">
      <c r="A59" s="132"/>
      <c r="B59" s="37" t="s">
        <v>237</v>
      </c>
      <c r="C59" s="131"/>
      <c r="D59" s="133"/>
      <c r="E59" s="132"/>
      <c r="F59" s="134"/>
      <c r="G59" s="133"/>
      <c r="H59" s="132"/>
    </row>
    <row r="60" spans="1:8" ht="20.100000000000001" customHeight="1" x14ac:dyDescent="0.25">
      <c r="A60" s="132"/>
      <c r="B60" s="37" t="s">
        <v>22</v>
      </c>
      <c r="C60" s="131"/>
      <c r="D60" s="133"/>
      <c r="E60" s="132"/>
      <c r="F60" s="134"/>
      <c r="G60" s="133"/>
      <c r="H60" s="132"/>
    </row>
    <row r="61" spans="1:8" ht="75" customHeight="1" x14ac:dyDescent="0.25">
      <c r="A61" s="37">
        <v>49</v>
      </c>
      <c r="B61" s="37" t="s">
        <v>378</v>
      </c>
      <c r="C61" s="40" t="s">
        <v>379</v>
      </c>
      <c r="D61" s="37" t="s">
        <v>272</v>
      </c>
      <c r="E61" s="39" t="s">
        <v>384</v>
      </c>
      <c r="F61" s="48" t="s">
        <v>427</v>
      </c>
      <c r="G61" s="39" t="s">
        <v>418</v>
      </c>
      <c r="H61" s="39" t="s">
        <v>415</v>
      </c>
    </row>
    <row r="62" spans="1:8" ht="24.95" customHeight="1" x14ac:dyDescent="0.25">
      <c r="A62" s="133">
        <v>52</v>
      </c>
      <c r="B62" s="37" t="s">
        <v>22</v>
      </c>
      <c r="C62" s="131" t="s">
        <v>389</v>
      </c>
      <c r="D62" s="133" t="s">
        <v>390</v>
      </c>
      <c r="E62" s="133" t="s">
        <v>383</v>
      </c>
      <c r="F62" s="134" t="s">
        <v>427</v>
      </c>
      <c r="G62" s="133" t="s">
        <v>391</v>
      </c>
      <c r="H62" s="132"/>
    </row>
    <row r="63" spans="1:8" ht="24.95" customHeight="1" x14ac:dyDescent="0.25">
      <c r="A63" s="133"/>
      <c r="B63" s="37" t="s">
        <v>226</v>
      </c>
      <c r="C63" s="131"/>
      <c r="D63" s="133"/>
      <c r="E63" s="133"/>
      <c r="F63" s="134"/>
      <c r="G63" s="133"/>
      <c r="H63" s="132"/>
    </row>
    <row r="64" spans="1:8" ht="24.95" customHeight="1" x14ac:dyDescent="0.25">
      <c r="A64" s="133"/>
      <c r="B64" s="37" t="s">
        <v>243</v>
      </c>
      <c r="C64" s="131"/>
      <c r="D64" s="133"/>
      <c r="E64" s="133"/>
      <c r="F64" s="134"/>
      <c r="G64" s="133"/>
      <c r="H64" s="132"/>
    </row>
    <row r="65" spans="1:8" ht="45" customHeight="1" x14ac:dyDescent="0.25">
      <c r="A65" s="132">
        <v>53</v>
      </c>
      <c r="B65" s="37" t="s">
        <v>229</v>
      </c>
      <c r="C65" s="131" t="s">
        <v>392</v>
      </c>
      <c r="D65" s="133" t="s">
        <v>393</v>
      </c>
      <c r="E65" s="133" t="s">
        <v>383</v>
      </c>
      <c r="F65" s="134" t="s">
        <v>427</v>
      </c>
      <c r="G65" s="132" t="s">
        <v>394</v>
      </c>
      <c r="H65" s="133" t="s">
        <v>600</v>
      </c>
    </row>
    <row r="66" spans="1:8" ht="45" customHeight="1" x14ac:dyDescent="0.25">
      <c r="A66" s="132"/>
      <c r="B66" s="37" t="s">
        <v>22</v>
      </c>
      <c r="C66" s="131"/>
      <c r="D66" s="133"/>
      <c r="E66" s="133"/>
      <c r="F66" s="134"/>
      <c r="G66" s="132"/>
      <c r="H66" s="132"/>
    </row>
    <row r="67" spans="1:8" ht="45" customHeight="1" x14ac:dyDescent="0.25">
      <c r="A67" s="132"/>
      <c r="B67" s="37" t="s">
        <v>243</v>
      </c>
      <c r="C67" s="131"/>
      <c r="D67" s="133"/>
      <c r="E67" s="133"/>
      <c r="F67" s="134"/>
      <c r="G67" s="132"/>
      <c r="H67" s="132"/>
    </row>
    <row r="68" spans="1:8" ht="45" customHeight="1" x14ac:dyDescent="0.25">
      <c r="A68" s="132"/>
      <c r="B68" s="37" t="s">
        <v>237</v>
      </c>
      <c r="C68" s="131"/>
      <c r="D68" s="133"/>
      <c r="E68" s="133"/>
      <c r="F68" s="134"/>
      <c r="G68" s="132"/>
      <c r="H68" s="132"/>
    </row>
    <row r="69" spans="1:8" ht="45" customHeight="1" x14ac:dyDescent="0.25">
      <c r="A69" s="132"/>
      <c r="B69" s="37" t="s">
        <v>226</v>
      </c>
      <c r="C69" s="131"/>
      <c r="D69" s="133"/>
      <c r="E69" s="133"/>
      <c r="F69" s="134"/>
      <c r="G69" s="132"/>
      <c r="H69" s="132"/>
    </row>
    <row r="70" spans="1:8" ht="39.950000000000003" customHeight="1" x14ac:dyDescent="0.25">
      <c r="A70" s="132">
        <v>55</v>
      </c>
      <c r="B70" s="37" t="s">
        <v>226</v>
      </c>
      <c r="C70" s="131" t="s">
        <v>397</v>
      </c>
      <c r="D70" s="133" t="s">
        <v>398</v>
      </c>
      <c r="E70" s="133" t="s">
        <v>383</v>
      </c>
      <c r="F70" s="134" t="s">
        <v>427</v>
      </c>
      <c r="G70" s="132" t="s">
        <v>399</v>
      </c>
      <c r="H70" s="132" t="s">
        <v>415</v>
      </c>
    </row>
    <row r="71" spans="1:8" ht="39.950000000000003" customHeight="1" x14ac:dyDescent="0.25">
      <c r="A71" s="132"/>
      <c r="B71" s="37" t="s">
        <v>243</v>
      </c>
      <c r="C71" s="131"/>
      <c r="D71" s="133"/>
      <c r="E71" s="133"/>
      <c r="F71" s="134"/>
      <c r="G71" s="132"/>
      <c r="H71" s="132"/>
    </row>
    <row r="72" spans="1:8" ht="54.95" customHeight="1" x14ac:dyDescent="0.25">
      <c r="A72" s="132">
        <v>56</v>
      </c>
      <c r="B72" s="37" t="s">
        <v>237</v>
      </c>
      <c r="C72" s="131" t="s">
        <v>401</v>
      </c>
      <c r="D72" s="133" t="s">
        <v>402</v>
      </c>
      <c r="E72" s="133" t="s">
        <v>383</v>
      </c>
      <c r="F72" s="134" t="s">
        <v>427</v>
      </c>
      <c r="G72" s="133" t="s">
        <v>403</v>
      </c>
      <c r="H72" s="133" t="s">
        <v>642</v>
      </c>
    </row>
    <row r="73" spans="1:8" ht="54.95" customHeight="1" x14ac:dyDescent="0.25">
      <c r="A73" s="132"/>
      <c r="B73" s="37" t="s">
        <v>378</v>
      </c>
      <c r="C73" s="131"/>
      <c r="D73" s="133"/>
      <c r="E73" s="133"/>
      <c r="F73" s="134"/>
      <c r="G73" s="133"/>
      <c r="H73" s="132"/>
    </row>
    <row r="74" spans="1:8" ht="20.100000000000001" customHeight="1" x14ac:dyDescent="0.25">
      <c r="A74" s="132">
        <v>57</v>
      </c>
      <c r="B74" s="37" t="s">
        <v>237</v>
      </c>
      <c r="C74" s="131" t="s">
        <v>404</v>
      </c>
      <c r="D74" s="133" t="s">
        <v>405</v>
      </c>
      <c r="E74" s="133" t="s">
        <v>383</v>
      </c>
      <c r="F74" s="134" t="s">
        <v>427</v>
      </c>
      <c r="G74" s="132" t="s">
        <v>406</v>
      </c>
      <c r="H74" s="133" t="s">
        <v>501</v>
      </c>
    </row>
    <row r="75" spans="1:8" ht="20.100000000000001" customHeight="1" x14ac:dyDescent="0.25">
      <c r="A75" s="132"/>
      <c r="B75" s="37" t="s">
        <v>226</v>
      </c>
      <c r="C75" s="131"/>
      <c r="D75" s="133"/>
      <c r="E75" s="133"/>
      <c r="F75" s="134"/>
      <c r="G75" s="132"/>
      <c r="H75" s="132"/>
    </row>
    <row r="76" spans="1:8" ht="20.100000000000001" customHeight="1" x14ac:dyDescent="0.25">
      <c r="A76" s="132"/>
      <c r="B76" s="37" t="s">
        <v>229</v>
      </c>
      <c r="C76" s="131"/>
      <c r="D76" s="133"/>
      <c r="E76" s="133"/>
      <c r="F76" s="134"/>
      <c r="G76" s="132"/>
      <c r="H76" s="132"/>
    </row>
    <row r="77" spans="1:8" ht="39.950000000000003" customHeight="1" x14ac:dyDescent="0.25">
      <c r="A77" s="132">
        <v>58</v>
      </c>
      <c r="B77" s="37" t="s">
        <v>243</v>
      </c>
      <c r="C77" s="131" t="s">
        <v>407</v>
      </c>
      <c r="D77" s="133" t="s">
        <v>408</v>
      </c>
      <c r="E77" s="133" t="s">
        <v>383</v>
      </c>
      <c r="F77" s="134" t="s">
        <v>427</v>
      </c>
      <c r="G77" s="133" t="s">
        <v>409</v>
      </c>
      <c r="H77" s="132"/>
    </row>
    <row r="78" spans="1:8" ht="39.950000000000003" customHeight="1" x14ac:dyDescent="0.25">
      <c r="A78" s="132"/>
      <c r="B78" s="37" t="s">
        <v>226</v>
      </c>
      <c r="C78" s="131"/>
      <c r="D78" s="133"/>
      <c r="E78" s="133"/>
      <c r="F78" s="134"/>
      <c r="G78" s="133"/>
      <c r="H78" s="132"/>
    </row>
    <row r="79" spans="1:8" ht="39.950000000000003" customHeight="1" x14ac:dyDescent="0.25">
      <c r="A79" s="132">
        <v>59</v>
      </c>
      <c r="B79" s="37" t="s">
        <v>243</v>
      </c>
      <c r="C79" s="131" t="s">
        <v>410</v>
      </c>
      <c r="D79" s="133" t="s">
        <v>411</v>
      </c>
      <c r="E79" s="133" t="s">
        <v>383</v>
      </c>
      <c r="F79" s="134" t="s">
        <v>427</v>
      </c>
      <c r="G79" s="132" t="s">
        <v>412</v>
      </c>
      <c r="H79" s="133" t="s">
        <v>633</v>
      </c>
    </row>
    <row r="80" spans="1:8" ht="39.950000000000003" customHeight="1" x14ac:dyDescent="0.25">
      <c r="A80" s="132"/>
      <c r="B80" s="37" t="s">
        <v>378</v>
      </c>
      <c r="C80" s="131"/>
      <c r="D80" s="133"/>
      <c r="E80" s="133"/>
      <c r="F80" s="134"/>
      <c r="G80" s="132"/>
      <c r="H80" s="132"/>
    </row>
    <row r="81" spans="1:8" ht="20.100000000000001" customHeight="1" x14ac:dyDescent="0.25">
      <c r="A81" s="132">
        <v>61</v>
      </c>
      <c r="B81" s="37" t="s">
        <v>243</v>
      </c>
      <c r="C81" s="138" t="s">
        <v>441</v>
      </c>
      <c r="D81" s="133" t="s">
        <v>452</v>
      </c>
      <c r="E81" s="133" t="s">
        <v>440</v>
      </c>
      <c r="F81" s="134" t="s">
        <v>427</v>
      </c>
      <c r="G81" s="132" t="s">
        <v>456</v>
      </c>
      <c r="H81" s="132"/>
    </row>
    <row r="82" spans="1:8" ht="20.100000000000001" customHeight="1" x14ac:dyDescent="0.25">
      <c r="A82" s="132"/>
      <c r="B82" s="37" t="s">
        <v>226</v>
      </c>
      <c r="C82" s="138"/>
      <c r="D82" s="133"/>
      <c r="E82" s="133"/>
      <c r="F82" s="134"/>
      <c r="G82" s="132"/>
      <c r="H82" s="132"/>
    </row>
    <row r="83" spans="1:8" ht="20.100000000000001" customHeight="1" x14ac:dyDescent="0.25">
      <c r="A83" s="132"/>
      <c r="B83" s="37" t="s">
        <v>227</v>
      </c>
      <c r="C83" s="138"/>
      <c r="D83" s="133"/>
      <c r="E83" s="133"/>
      <c r="F83" s="134"/>
      <c r="G83" s="132"/>
      <c r="H83" s="132"/>
    </row>
    <row r="84" spans="1:8" ht="20.100000000000001" customHeight="1" x14ac:dyDescent="0.25">
      <c r="A84" s="132"/>
      <c r="B84" s="37" t="s">
        <v>22</v>
      </c>
      <c r="C84" s="138"/>
      <c r="D84" s="133"/>
      <c r="E84" s="133"/>
      <c r="F84" s="134"/>
      <c r="G84" s="132"/>
      <c r="H84" s="132"/>
    </row>
    <row r="85" spans="1:8" ht="120" customHeight="1" x14ac:dyDescent="0.25">
      <c r="A85" s="37">
        <v>62</v>
      </c>
      <c r="B85" s="37" t="s">
        <v>226</v>
      </c>
      <c r="C85" s="38" t="s">
        <v>442</v>
      </c>
      <c r="D85" s="39" t="s">
        <v>451</v>
      </c>
      <c r="E85" s="39" t="s">
        <v>440</v>
      </c>
      <c r="F85" s="48" t="s">
        <v>427</v>
      </c>
      <c r="G85" s="39" t="s">
        <v>457</v>
      </c>
      <c r="H85" s="39" t="s">
        <v>458</v>
      </c>
    </row>
    <row r="86" spans="1:8" ht="35.1" customHeight="1" x14ac:dyDescent="0.25">
      <c r="A86" s="132">
        <v>63</v>
      </c>
      <c r="B86" s="37" t="s">
        <v>226</v>
      </c>
      <c r="C86" s="131" t="s">
        <v>443</v>
      </c>
      <c r="D86" s="133" t="s">
        <v>450</v>
      </c>
      <c r="E86" s="133" t="s">
        <v>440</v>
      </c>
      <c r="F86" s="134" t="s">
        <v>427</v>
      </c>
      <c r="G86" s="132" t="s">
        <v>459</v>
      </c>
      <c r="H86" s="133" t="s">
        <v>460</v>
      </c>
    </row>
    <row r="87" spans="1:8" ht="35.1" customHeight="1" x14ac:dyDescent="0.25">
      <c r="A87" s="132"/>
      <c r="B87" s="37" t="s">
        <v>22</v>
      </c>
      <c r="C87" s="131"/>
      <c r="D87" s="133"/>
      <c r="E87" s="133"/>
      <c r="F87" s="134"/>
      <c r="G87" s="132"/>
      <c r="H87" s="132"/>
    </row>
    <row r="88" spans="1:8" ht="35.1" customHeight="1" x14ac:dyDescent="0.25">
      <c r="A88" s="132"/>
      <c r="B88" s="37" t="s">
        <v>243</v>
      </c>
      <c r="C88" s="131"/>
      <c r="D88" s="133"/>
      <c r="E88" s="133"/>
      <c r="F88" s="134"/>
      <c r="G88" s="132"/>
      <c r="H88" s="132"/>
    </row>
    <row r="89" spans="1:8" ht="20.100000000000001" customHeight="1" x14ac:dyDescent="0.25">
      <c r="A89" s="132">
        <v>66</v>
      </c>
      <c r="B89" s="37" t="s">
        <v>23</v>
      </c>
      <c r="C89" s="138" t="s">
        <v>447</v>
      </c>
      <c r="D89" s="133" t="s">
        <v>272</v>
      </c>
      <c r="E89" s="133" t="s">
        <v>440</v>
      </c>
      <c r="F89" s="134" t="s">
        <v>427</v>
      </c>
      <c r="G89" s="132" t="s">
        <v>462</v>
      </c>
      <c r="H89" s="132"/>
    </row>
    <row r="90" spans="1:8" ht="20.100000000000001" customHeight="1" x14ac:dyDescent="0.25">
      <c r="A90" s="132"/>
      <c r="B90" s="37" t="s">
        <v>243</v>
      </c>
      <c r="C90" s="138"/>
      <c r="D90" s="133"/>
      <c r="E90" s="133"/>
      <c r="F90" s="134"/>
      <c r="G90" s="132"/>
      <c r="H90" s="132"/>
    </row>
    <row r="91" spans="1:8" ht="20.100000000000001" customHeight="1" x14ac:dyDescent="0.25">
      <c r="A91" s="132"/>
      <c r="B91" s="37" t="s">
        <v>226</v>
      </c>
      <c r="C91" s="138"/>
      <c r="D91" s="133"/>
      <c r="E91" s="133"/>
      <c r="F91" s="134"/>
      <c r="G91" s="132"/>
      <c r="H91" s="132"/>
    </row>
    <row r="92" spans="1:8" ht="20.100000000000001" customHeight="1" x14ac:dyDescent="0.25">
      <c r="A92" s="132"/>
      <c r="B92" s="37" t="s">
        <v>22</v>
      </c>
      <c r="C92" s="138"/>
      <c r="D92" s="133"/>
      <c r="E92" s="133"/>
      <c r="F92" s="134"/>
      <c r="G92" s="132"/>
      <c r="H92" s="132"/>
    </row>
    <row r="93" spans="1:8" ht="140.1" customHeight="1" x14ac:dyDescent="0.25">
      <c r="A93" s="37">
        <v>69</v>
      </c>
      <c r="B93" s="37" t="s">
        <v>226</v>
      </c>
      <c r="C93" s="38" t="s">
        <v>465</v>
      </c>
      <c r="D93" s="39" t="s">
        <v>466</v>
      </c>
      <c r="E93" s="39" t="s">
        <v>631</v>
      </c>
      <c r="F93" s="48" t="s">
        <v>427</v>
      </c>
      <c r="G93" s="39" t="s">
        <v>467</v>
      </c>
      <c r="H93" s="39" t="s">
        <v>474</v>
      </c>
    </row>
    <row r="94" spans="1:8" ht="75" customHeight="1" x14ac:dyDescent="0.25">
      <c r="A94" s="132">
        <v>70</v>
      </c>
      <c r="B94" s="37" t="s">
        <v>226</v>
      </c>
      <c r="C94" s="131" t="s">
        <v>468</v>
      </c>
      <c r="D94" s="133" t="s">
        <v>469</v>
      </c>
      <c r="E94" s="133" t="s">
        <v>631</v>
      </c>
      <c r="F94" s="134" t="s">
        <v>427</v>
      </c>
      <c r="G94" s="133" t="s">
        <v>473</v>
      </c>
      <c r="H94" s="133" t="s">
        <v>474</v>
      </c>
    </row>
    <row r="95" spans="1:8" ht="75" customHeight="1" x14ac:dyDescent="0.25">
      <c r="A95" s="132"/>
      <c r="B95" s="37" t="s">
        <v>243</v>
      </c>
      <c r="C95" s="131"/>
      <c r="D95" s="133"/>
      <c r="E95" s="133"/>
      <c r="F95" s="134"/>
      <c r="G95" s="132"/>
      <c r="H95" s="132"/>
    </row>
    <row r="96" spans="1:8" ht="39.950000000000003" customHeight="1" x14ac:dyDescent="0.25">
      <c r="A96" s="132">
        <v>71</v>
      </c>
      <c r="B96" s="37" t="s">
        <v>23</v>
      </c>
      <c r="C96" s="131" t="s">
        <v>470</v>
      </c>
      <c r="D96" s="133" t="s">
        <v>471</v>
      </c>
      <c r="E96" s="133" t="s">
        <v>631</v>
      </c>
      <c r="F96" s="134" t="s">
        <v>427</v>
      </c>
      <c r="G96" s="132" t="s">
        <v>472</v>
      </c>
      <c r="H96" s="133" t="s">
        <v>475</v>
      </c>
    </row>
    <row r="97" spans="1:8" ht="39.950000000000003" customHeight="1" x14ac:dyDescent="0.25">
      <c r="A97" s="132"/>
      <c r="B97" s="37" t="s">
        <v>378</v>
      </c>
      <c r="C97" s="131"/>
      <c r="D97" s="133"/>
      <c r="E97" s="133"/>
      <c r="F97" s="134"/>
      <c r="G97" s="132"/>
      <c r="H97" s="132"/>
    </row>
    <row r="98" spans="1:8" ht="45" customHeight="1" x14ac:dyDescent="0.25">
      <c r="A98" s="37">
        <v>79</v>
      </c>
      <c r="B98" s="37" t="s">
        <v>378</v>
      </c>
      <c r="C98" s="38" t="s">
        <v>493</v>
      </c>
      <c r="D98" s="39" t="s">
        <v>563</v>
      </c>
      <c r="E98" s="39" t="s">
        <v>630</v>
      </c>
      <c r="F98" s="48" t="s">
        <v>427</v>
      </c>
      <c r="G98" s="37" t="s">
        <v>445</v>
      </c>
      <c r="H98" s="37" t="s">
        <v>415</v>
      </c>
    </row>
    <row r="99" spans="1:8" ht="150" customHeight="1" x14ac:dyDescent="0.25">
      <c r="A99" s="37">
        <v>86</v>
      </c>
      <c r="B99" s="37" t="s">
        <v>226</v>
      </c>
      <c r="C99" s="38" t="s">
        <v>519</v>
      </c>
      <c r="D99" s="39" t="s">
        <v>520</v>
      </c>
      <c r="E99" s="39" t="s">
        <v>629</v>
      </c>
      <c r="F99" s="48" t="s">
        <v>427</v>
      </c>
      <c r="G99" s="39" t="s">
        <v>525</v>
      </c>
      <c r="H99" s="39" t="s">
        <v>635</v>
      </c>
    </row>
    <row r="100" spans="1:8" ht="45" customHeight="1" x14ac:dyDescent="0.25">
      <c r="A100" s="132">
        <v>87</v>
      </c>
      <c r="B100" s="37" t="s">
        <v>526</v>
      </c>
      <c r="C100" s="131" t="s">
        <v>527</v>
      </c>
      <c r="D100" s="133" t="s">
        <v>530</v>
      </c>
      <c r="E100" s="133" t="s">
        <v>628</v>
      </c>
      <c r="F100" s="134" t="s">
        <v>427</v>
      </c>
      <c r="G100" s="133" t="s">
        <v>529</v>
      </c>
      <c r="H100" s="133" t="s">
        <v>604</v>
      </c>
    </row>
    <row r="101" spans="1:8" ht="45" customHeight="1" x14ac:dyDescent="0.25">
      <c r="A101" s="132"/>
      <c r="B101" s="37" t="s">
        <v>378</v>
      </c>
      <c r="C101" s="131"/>
      <c r="D101" s="133"/>
      <c r="E101" s="133"/>
      <c r="F101" s="134"/>
      <c r="G101" s="133"/>
      <c r="H101" s="132"/>
    </row>
    <row r="102" spans="1:8" ht="35.1" customHeight="1" x14ac:dyDescent="0.25">
      <c r="A102" s="132">
        <v>88</v>
      </c>
      <c r="B102" s="37" t="s">
        <v>23</v>
      </c>
      <c r="C102" s="131" t="s">
        <v>532</v>
      </c>
      <c r="D102" s="133" t="s">
        <v>533</v>
      </c>
      <c r="E102" s="133" t="s">
        <v>628</v>
      </c>
      <c r="F102" s="134" t="s">
        <v>427</v>
      </c>
      <c r="G102" s="133" t="s">
        <v>531</v>
      </c>
      <c r="H102" s="133" t="s">
        <v>639</v>
      </c>
    </row>
    <row r="103" spans="1:8" ht="35.1" customHeight="1" x14ac:dyDescent="0.25">
      <c r="A103" s="132"/>
      <c r="B103" s="37" t="s">
        <v>526</v>
      </c>
      <c r="C103" s="131"/>
      <c r="D103" s="133"/>
      <c r="E103" s="133"/>
      <c r="F103" s="134"/>
      <c r="G103" s="133"/>
      <c r="H103" s="132"/>
    </row>
    <row r="104" spans="1:8" ht="35.1" customHeight="1" x14ac:dyDescent="0.25">
      <c r="A104" s="132"/>
      <c r="B104" s="37" t="s">
        <v>229</v>
      </c>
      <c r="C104" s="131"/>
      <c r="D104" s="133"/>
      <c r="E104" s="133"/>
      <c r="F104" s="134"/>
      <c r="G104" s="133"/>
      <c r="H104" s="132"/>
    </row>
    <row r="105" spans="1:8" ht="35.1" customHeight="1" x14ac:dyDescent="0.25">
      <c r="A105" s="132"/>
      <c r="B105" s="37" t="s">
        <v>22</v>
      </c>
      <c r="C105" s="131"/>
      <c r="D105" s="133"/>
      <c r="E105" s="133"/>
      <c r="F105" s="134"/>
      <c r="G105" s="133"/>
      <c r="H105" s="132"/>
    </row>
    <row r="106" spans="1:8" ht="35.1" customHeight="1" x14ac:dyDescent="0.25">
      <c r="A106" s="132"/>
      <c r="B106" s="37" t="s">
        <v>18</v>
      </c>
      <c r="C106" s="131"/>
      <c r="D106" s="133"/>
      <c r="E106" s="133"/>
      <c r="F106" s="134"/>
      <c r="G106" s="133"/>
      <c r="H106" s="132"/>
    </row>
    <row r="107" spans="1:8" ht="35.1" customHeight="1" x14ac:dyDescent="0.25">
      <c r="A107" s="132"/>
      <c r="B107" s="37" t="s">
        <v>226</v>
      </c>
      <c r="C107" s="131"/>
      <c r="D107" s="133"/>
      <c r="E107" s="133"/>
      <c r="F107" s="134"/>
      <c r="G107" s="133"/>
      <c r="H107" s="132"/>
    </row>
    <row r="108" spans="1:8" ht="30" customHeight="1" x14ac:dyDescent="0.25">
      <c r="A108" s="132">
        <v>89</v>
      </c>
      <c r="B108" s="37" t="s">
        <v>227</v>
      </c>
      <c r="C108" s="131" t="s">
        <v>534</v>
      </c>
      <c r="D108" s="133" t="s">
        <v>535</v>
      </c>
      <c r="E108" s="133" t="s">
        <v>628</v>
      </c>
      <c r="F108" s="134" t="s">
        <v>427</v>
      </c>
      <c r="G108" s="132" t="s">
        <v>536</v>
      </c>
      <c r="H108" s="132"/>
    </row>
    <row r="109" spans="1:8" ht="30" customHeight="1" x14ac:dyDescent="0.25">
      <c r="A109" s="132"/>
      <c r="B109" s="37" t="s">
        <v>243</v>
      </c>
      <c r="C109" s="131"/>
      <c r="D109" s="133"/>
      <c r="E109" s="133"/>
      <c r="F109" s="134"/>
      <c r="G109" s="132"/>
      <c r="H109" s="132"/>
    </row>
    <row r="110" spans="1:8" ht="30" customHeight="1" x14ac:dyDescent="0.25">
      <c r="A110" s="132"/>
      <c r="B110" s="37" t="s">
        <v>226</v>
      </c>
      <c r="C110" s="131"/>
      <c r="D110" s="133"/>
      <c r="E110" s="133"/>
      <c r="F110" s="134"/>
      <c r="G110" s="132"/>
      <c r="H110" s="132"/>
    </row>
    <row r="111" spans="1:8" ht="30" customHeight="1" x14ac:dyDescent="0.25">
      <c r="A111" s="132"/>
      <c r="B111" s="37" t="s">
        <v>22</v>
      </c>
      <c r="C111" s="131"/>
      <c r="D111" s="133"/>
      <c r="E111" s="133"/>
      <c r="F111" s="134"/>
      <c r="G111" s="132"/>
      <c r="H111" s="132"/>
    </row>
    <row r="112" spans="1:8" ht="35.1" customHeight="1" x14ac:dyDescent="0.25">
      <c r="A112" s="132">
        <v>90</v>
      </c>
      <c r="B112" s="37" t="s">
        <v>226</v>
      </c>
      <c r="C112" s="131" t="s">
        <v>539</v>
      </c>
      <c r="D112" s="133" t="s">
        <v>540</v>
      </c>
      <c r="E112" s="133" t="s">
        <v>628</v>
      </c>
      <c r="F112" s="134" t="s">
        <v>427</v>
      </c>
      <c r="G112" s="132" t="s">
        <v>537</v>
      </c>
      <c r="H112" s="133" t="s">
        <v>640</v>
      </c>
    </row>
    <row r="113" spans="1:8" ht="35.1" customHeight="1" x14ac:dyDescent="0.25">
      <c r="A113" s="132"/>
      <c r="B113" s="37" t="s">
        <v>538</v>
      </c>
      <c r="C113" s="131"/>
      <c r="D113" s="133"/>
      <c r="E113" s="133"/>
      <c r="F113" s="134"/>
      <c r="G113" s="132"/>
      <c r="H113" s="132"/>
    </row>
    <row r="114" spans="1:8" ht="39.950000000000003" customHeight="1" x14ac:dyDescent="0.25">
      <c r="A114" s="132">
        <v>91</v>
      </c>
      <c r="B114" s="37" t="s">
        <v>229</v>
      </c>
      <c r="C114" s="146" t="s">
        <v>541</v>
      </c>
      <c r="D114" s="133" t="s">
        <v>542</v>
      </c>
      <c r="E114" s="133" t="s">
        <v>628</v>
      </c>
      <c r="F114" s="134" t="s">
        <v>427</v>
      </c>
      <c r="G114" s="133" t="s">
        <v>543</v>
      </c>
      <c r="H114" s="132" t="s">
        <v>607</v>
      </c>
    </row>
    <row r="115" spans="1:8" ht="39.950000000000003" customHeight="1" x14ac:dyDescent="0.25">
      <c r="A115" s="132"/>
      <c r="B115" s="37" t="s">
        <v>378</v>
      </c>
      <c r="C115" s="146"/>
      <c r="D115" s="133"/>
      <c r="E115" s="133"/>
      <c r="F115" s="134"/>
      <c r="G115" s="133"/>
      <c r="H115" s="132"/>
    </row>
    <row r="116" spans="1:8" ht="20.100000000000001" customHeight="1" x14ac:dyDescent="0.25">
      <c r="A116" s="132">
        <v>96</v>
      </c>
      <c r="B116" s="37" t="s">
        <v>226</v>
      </c>
      <c r="C116" s="147" t="s">
        <v>556</v>
      </c>
      <c r="D116" s="133" t="s">
        <v>557</v>
      </c>
      <c r="E116" s="133" t="s">
        <v>627</v>
      </c>
      <c r="F116" s="134" t="s">
        <v>427</v>
      </c>
      <c r="G116" s="133" t="s">
        <v>558</v>
      </c>
      <c r="H116" s="133" t="s">
        <v>606</v>
      </c>
    </row>
    <row r="117" spans="1:8" ht="20.100000000000001" customHeight="1" x14ac:dyDescent="0.25">
      <c r="A117" s="132"/>
      <c r="B117" s="37" t="s">
        <v>23</v>
      </c>
      <c r="C117" s="147"/>
      <c r="D117" s="133"/>
      <c r="E117" s="133"/>
      <c r="F117" s="134"/>
      <c r="G117" s="133"/>
      <c r="H117" s="132"/>
    </row>
    <row r="118" spans="1:8" ht="20.100000000000001" customHeight="1" x14ac:dyDescent="0.25">
      <c r="A118" s="132"/>
      <c r="B118" s="37" t="s">
        <v>243</v>
      </c>
      <c r="C118" s="147"/>
      <c r="D118" s="133"/>
      <c r="E118" s="133"/>
      <c r="F118" s="134"/>
      <c r="G118" s="133"/>
      <c r="H118" s="132"/>
    </row>
    <row r="119" spans="1:8" ht="20.100000000000001" customHeight="1" x14ac:dyDescent="0.25">
      <c r="A119" s="132"/>
      <c r="B119" s="37" t="s">
        <v>22</v>
      </c>
      <c r="C119" s="147"/>
      <c r="D119" s="133"/>
      <c r="E119" s="133"/>
      <c r="F119" s="134"/>
      <c r="G119" s="133"/>
      <c r="H119" s="132"/>
    </row>
    <row r="120" spans="1:8" ht="20.100000000000001" customHeight="1" x14ac:dyDescent="0.25">
      <c r="A120" s="132"/>
      <c r="B120" s="37" t="s">
        <v>18</v>
      </c>
      <c r="C120" s="147"/>
      <c r="D120" s="133"/>
      <c r="E120" s="133"/>
      <c r="F120" s="134"/>
      <c r="G120" s="133"/>
      <c r="H120" s="132"/>
    </row>
    <row r="121" spans="1:8" ht="39.950000000000003" customHeight="1" x14ac:dyDescent="0.25">
      <c r="A121" s="132">
        <v>97</v>
      </c>
      <c r="B121" s="37" t="s">
        <v>237</v>
      </c>
      <c r="C121" s="147" t="s">
        <v>559</v>
      </c>
      <c r="D121" s="133" t="s">
        <v>560</v>
      </c>
      <c r="E121" s="133" t="s">
        <v>627</v>
      </c>
      <c r="F121" s="134" t="s">
        <v>427</v>
      </c>
      <c r="G121" s="133" t="s">
        <v>561</v>
      </c>
      <c r="H121" s="133" t="s">
        <v>712</v>
      </c>
    </row>
    <row r="122" spans="1:8" ht="39.950000000000003" customHeight="1" x14ac:dyDescent="0.25">
      <c r="A122" s="132"/>
      <c r="B122" s="37" t="s">
        <v>538</v>
      </c>
      <c r="C122" s="147"/>
      <c r="D122" s="133"/>
      <c r="E122" s="133"/>
      <c r="F122" s="134"/>
      <c r="G122" s="133"/>
      <c r="H122" s="132"/>
    </row>
    <row r="123" spans="1:8" ht="24.95" customHeight="1" x14ac:dyDescent="0.25">
      <c r="A123" s="107">
        <v>104</v>
      </c>
      <c r="B123" s="37" t="s">
        <v>243</v>
      </c>
      <c r="C123" s="148" t="s">
        <v>574</v>
      </c>
      <c r="D123" s="151" t="s">
        <v>646</v>
      </c>
      <c r="E123" s="110" t="s">
        <v>673</v>
      </c>
      <c r="F123" s="113" t="s">
        <v>427</v>
      </c>
      <c r="G123" s="110" t="s">
        <v>575</v>
      </c>
      <c r="H123" s="137" t="s">
        <v>710</v>
      </c>
    </row>
    <row r="124" spans="1:8" ht="24.95" customHeight="1" x14ac:dyDescent="0.25">
      <c r="A124" s="108"/>
      <c r="B124" s="37" t="s">
        <v>22</v>
      </c>
      <c r="C124" s="149"/>
      <c r="D124" s="111"/>
      <c r="E124" s="111"/>
      <c r="F124" s="114"/>
      <c r="G124" s="111"/>
      <c r="H124" s="102"/>
    </row>
    <row r="125" spans="1:8" ht="24.95" customHeight="1" x14ac:dyDescent="0.25">
      <c r="A125" s="109"/>
      <c r="B125" s="37" t="s">
        <v>378</v>
      </c>
      <c r="C125" s="150"/>
      <c r="D125" s="112"/>
      <c r="E125" s="112"/>
      <c r="F125" s="115"/>
      <c r="G125" s="112"/>
      <c r="H125" s="103"/>
    </row>
    <row r="126" spans="1:8" ht="24.95" customHeight="1" x14ac:dyDescent="0.25">
      <c r="A126" s="107">
        <v>105</v>
      </c>
      <c r="B126" s="37" t="s">
        <v>18</v>
      </c>
      <c r="C126" s="148" t="s">
        <v>574</v>
      </c>
      <c r="D126" s="110" t="s">
        <v>580</v>
      </c>
      <c r="E126" s="110" t="s">
        <v>673</v>
      </c>
      <c r="F126" s="113" t="s">
        <v>427</v>
      </c>
      <c r="G126" s="110" t="s">
        <v>576</v>
      </c>
      <c r="H126" s="107"/>
    </row>
    <row r="127" spans="1:8" ht="24.95" customHeight="1" x14ac:dyDescent="0.25">
      <c r="A127" s="108"/>
      <c r="B127" s="37" t="s">
        <v>22</v>
      </c>
      <c r="C127" s="149"/>
      <c r="D127" s="111"/>
      <c r="E127" s="111"/>
      <c r="F127" s="114"/>
      <c r="G127" s="111"/>
      <c r="H127" s="108"/>
    </row>
    <row r="128" spans="1:8" ht="24.95" customHeight="1" x14ac:dyDescent="0.25">
      <c r="A128" s="108"/>
      <c r="B128" s="37" t="s">
        <v>243</v>
      </c>
      <c r="C128" s="149"/>
      <c r="D128" s="111"/>
      <c r="E128" s="111"/>
      <c r="F128" s="114"/>
      <c r="G128" s="111"/>
      <c r="H128" s="108"/>
    </row>
    <row r="129" spans="1:8" ht="24.95" customHeight="1" x14ac:dyDescent="0.25">
      <c r="A129" s="108"/>
      <c r="B129" s="37" t="s">
        <v>23</v>
      </c>
      <c r="C129" s="149"/>
      <c r="D129" s="111"/>
      <c r="E129" s="111"/>
      <c r="F129" s="114"/>
      <c r="G129" s="111"/>
      <c r="H129" s="108"/>
    </row>
    <row r="130" spans="1:8" ht="24.95" customHeight="1" x14ac:dyDescent="0.25">
      <c r="A130" s="109"/>
      <c r="B130" s="37" t="s">
        <v>226</v>
      </c>
      <c r="C130" s="150"/>
      <c r="D130" s="112"/>
      <c r="E130" s="112"/>
      <c r="F130" s="115"/>
      <c r="G130" s="112"/>
      <c r="H130" s="109"/>
    </row>
    <row r="131" spans="1:8" ht="54.95" customHeight="1" x14ac:dyDescent="0.25">
      <c r="A131" s="107">
        <v>108</v>
      </c>
      <c r="B131" s="37" t="s">
        <v>227</v>
      </c>
      <c r="C131" s="104" t="s">
        <v>588</v>
      </c>
      <c r="D131" s="110" t="s">
        <v>589</v>
      </c>
      <c r="E131" s="110" t="s">
        <v>625</v>
      </c>
      <c r="F131" s="113" t="s">
        <v>427</v>
      </c>
      <c r="G131" s="110" t="s">
        <v>590</v>
      </c>
      <c r="H131" s="107"/>
    </row>
    <row r="132" spans="1:8" ht="54.95" customHeight="1" x14ac:dyDescent="0.25">
      <c r="A132" s="108"/>
      <c r="B132" s="37" t="s">
        <v>358</v>
      </c>
      <c r="C132" s="105"/>
      <c r="D132" s="111"/>
      <c r="E132" s="111"/>
      <c r="F132" s="114"/>
      <c r="G132" s="111"/>
      <c r="H132" s="108"/>
    </row>
    <row r="133" spans="1:8" ht="54.95" customHeight="1" x14ac:dyDescent="0.25">
      <c r="A133" s="109"/>
      <c r="B133" s="37" t="s">
        <v>526</v>
      </c>
      <c r="C133" s="106"/>
      <c r="D133" s="112"/>
      <c r="E133" s="112"/>
      <c r="F133" s="115"/>
      <c r="G133" s="112"/>
      <c r="H133" s="109"/>
    </row>
    <row r="134" spans="1:8" ht="35.1" customHeight="1" x14ac:dyDescent="0.25">
      <c r="A134" s="107">
        <v>109</v>
      </c>
      <c r="B134" s="37" t="s">
        <v>22</v>
      </c>
      <c r="C134" s="104" t="s">
        <v>591</v>
      </c>
      <c r="D134" s="110" t="s">
        <v>592</v>
      </c>
      <c r="E134" s="110" t="s">
        <v>625</v>
      </c>
      <c r="F134" s="113" t="s">
        <v>427</v>
      </c>
      <c r="G134" s="110" t="s">
        <v>593</v>
      </c>
      <c r="H134" s="107"/>
    </row>
    <row r="135" spans="1:8" ht="35.1" customHeight="1" x14ac:dyDescent="0.25">
      <c r="A135" s="108"/>
      <c r="B135" s="37" t="s">
        <v>226</v>
      </c>
      <c r="C135" s="105"/>
      <c r="D135" s="111"/>
      <c r="E135" s="111"/>
      <c r="F135" s="114"/>
      <c r="G135" s="111"/>
      <c r="H135" s="108"/>
    </row>
    <row r="136" spans="1:8" ht="35.1" customHeight="1" x14ac:dyDescent="0.25">
      <c r="A136" s="109"/>
      <c r="B136" s="37" t="s">
        <v>243</v>
      </c>
      <c r="C136" s="106"/>
      <c r="D136" s="112"/>
      <c r="E136" s="112"/>
      <c r="F136" s="115"/>
      <c r="G136" s="112"/>
      <c r="H136" s="109"/>
    </row>
    <row r="137" spans="1:8" ht="20.100000000000001" customHeight="1" x14ac:dyDescent="0.25">
      <c r="A137" s="107">
        <v>110</v>
      </c>
      <c r="B137" s="37" t="s">
        <v>18</v>
      </c>
      <c r="C137" s="104" t="s">
        <v>595</v>
      </c>
      <c r="D137" s="110" t="s">
        <v>596</v>
      </c>
      <c r="E137" s="110" t="s">
        <v>625</v>
      </c>
      <c r="F137" s="113" t="s">
        <v>427</v>
      </c>
      <c r="G137" s="110" t="s">
        <v>594</v>
      </c>
      <c r="H137" s="107"/>
    </row>
    <row r="138" spans="1:8" ht="20.100000000000001" customHeight="1" x14ac:dyDescent="0.25">
      <c r="A138" s="108"/>
      <c r="B138" s="37" t="s">
        <v>23</v>
      </c>
      <c r="C138" s="105"/>
      <c r="D138" s="111"/>
      <c r="E138" s="111"/>
      <c r="F138" s="114"/>
      <c r="G138" s="111"/>
      <c r="H138" s="108"/>
    </row>
    <row r="139" spans="1:8" ht="20.100000000000001" customHeight="1" x14ac:dyDescent="0.25">
      <c r="A139" s="108"/>
      <c r="B139" s="37" t="s">
        <v>243</v>
      </c>
      <c r="C139" s="105"/>
      <c r="D139" s="111"/>
      <c r="E139" s="111"/>
      <c r="F139" s="114"/>
      <c r="G139" s="111"/>
      <c r="H139" s="108"/>
    </row>
    <row r="140" spans="1:8" ht="20.100000000000001" customHeight="1" x14ac:dyDescent="0.25">
      <c r="A140" s="109"/>
      <c r="B140" s="37" t="s">
        <v>226</v>
      </c>
      <c r="C140" s="106"/>
      <c r="D140" s="112"/>
      <c r="E140" s="112"/>
      <c r="F140" s="115"/>
      <c r="G140" s="112"/>
      <c r="H140" s="109"/>
    </row>
    <row r="141" spans="1:8" ht="24.95" customHeight="1" x14ac:dyDescent="0.25">
      <c r="A141" s="107">
        <v>111</v>
      </c>
      <c r="B141" s="37" t="s">
        <v>18</v>
      </c>
      <c r="C141" s="104" t="s">
        <v>597</v>
      </c>
      <c r="D141" s="110" t="s">
        <v>598</v>
      </c>
      <c r="E141" s="110" t="s">
        <v>625</v>
      </c>
      <c r="F141" s="113" t="s">
        <v>427</v>
      </c>
      <c r="G141" s="110" t="s">
        <v>599</v>
      </c>
      <c r="H141" s="107"/>
    </row>
    <row r="142" spans="1:8" ht="24.95" customHeight="1" x14ac:dyDescent="0.25">
      <c r="A142" s="108"/>
      <c r="B142" s="37" t="s">
        <v>23</v>
      </c>
      <c r="C142" s="105"/>
      <c r="D142" s="111"/>
      <c r="E142" s="111"/>
      <c r="F142" s="114"/>
      <c r="G142" s="111"/>
      <c r="H142" s="108"/>
    </row>
    <row r="143" spans="1:8" ht="24.95" customHeight="1" x14ac:dyDescent="0.25">
      <c r="A143" s="108"/>
      <c r="B143" s="37" t="s">
        <v>243</v>
      </c>
      <c r="C143" s="105"/>
      <c r="D143" s="111"/>
      <c r="E143" s="111"/>
      <c r="F143" s="114"/>
      <c r="G143" s="111"/>
      <c r="H143" s="108"/>
    </row>
    <row r="144" spans="1:8" ht="24.95" customHeight="1" x14ac:dyDescent="0.25">
      <c r="A144" s="109"/>
      <c r="B144" s="37" t="s">
        <v>226</v>
      </c>
      <c r="C144" s="106"/>
      <c r="D144" s="112"/>
      <c r="E144" s="112"/>
      <c r="F144" s="115"/>
      <c r="G144" s="112"/>
      <c r="H144" s="109"/>
    </row>
    <row r="145" spans="1:8" ht="20.100000000000001" customHeight="1" x14ac:dyDescent="0.25">
      <c r="A145" s="107">
        <v>112</v>
      </c>
      <c r="B145" s="37" t="s">
        <v>226</v>
      </c>
      <c r="C145" s="104" t="s">
        <v>609</v>
      </c>
      <c r="D145" s="110" t="s">
        <v>610</v>
      </c>
      <c r="E145" s="110" t="s">
        <v>611</v>
      </c>
      <c r="F145" s="113" t="s">
        <v>427</v>
      </c>
      <c r="G145" s="110" t="s">
        <v>612</v>
      </c>
      <c r="H145" s="137" t="s">
        <v>734</v>
      </c>
    </row>
    <row r="146" spans="1:8" ht="20.100000000000001" customHeight="1" x14ac:dyDescent="0.25">
      <c r="A146" s="108"/>
      <c r="B146" s="37" t="s">
        <v>23</v>
      </c>
      <c r="C146" s="105"/>
      <c r="D146" s="111"/>
      <c r="E146" s="111"/>
      <c r="F146" s="114"/>
      <c r="G146" s="111"/>
      <c r="H146" s="102"/>
    </row>
    <row r="147" spans="1:8" ht="20.100000000000001" customHeight="1" x14ac:dyDescent="0.25">
      <c r="A147" s="108"/>
      <c r="B147" s="37" t="s">
        <v>18</v>
      </c>
      <c r="C147" s="105"/>
      <c r="D147" s="111"/>
      <c r="E147" s="111"/>
      <c r="F147" s="114"/>
      <c r="G147" s="111"/>
      <c r="H147" s="102"/>
    </row>
    <row r="148" spans="1:8" ht="20.100000000000001" customHeight="1" x14ac:dyDescent="0.25">
      <c r="A148" s="108"/>
      <c r="B148" s="37" t="s">
        <v>22</v>
      </c>
      <c r="C148" s="105"/>
      <c r="D148" s="111"/>
      <c r="E148" s="111"/>
      <c r="F148" s="114"/>
      <c r="G148" s="111"/>
      <c r="H148" s="102"/>
    </row>
    <row r="149" spans="1:8" ht="20.100000000000001" customHeight="1" x14ac:dyDescent="0.25">
      <c r="A149" s="109"/>
      <c r="B149" s="37" t="s">
        <v>243</v>
      </c>
      <c r="C149" s="106"/>
      <c r="D149" s="112"/>
      <c r="E149" s="112"/>
      <c r="F149" s="115"/>
      <c r="G149" s="112"/>
      <c r="H149" s="103"/>
    </row>
    <row r="150" spans="1:8" ht="30" customHeight="1" x14ac:dyDescent="0.25">
      <c r="A150" s="107">
        <v>113</v>
      </c>
      <c r="B150" s="37" t="s">
        <v>226</v>
      </c>
      <c r="C150" s="104" t="s">
        <v>613</v>
      </c>
      <c r="D150" s="110" t="s">
        <v>614</v>
      </c>
      <c r="E150" s="110" t="s">
        <v>611</v>
      </c>
      <c r="F150" s="113" t="s">
        <v>427</v>
      </c>
      <c r="G150" s="110" t="s">
        <v>615</v>
      </c>
      <c r="H150" s="137" t="s">
        <v>735</v>
      </c>
    </row>
    <row r="151" spans="1:8" ht="30" customHeight="1" x14ac:dyDescent="0.25">
      <c r="A151" s="108"/>
      <c r="B151" s="37" t="s">
        <v>243</v>
      </c>
      <c r="C151" s="105"/>
      <c r="D151" s="111"/>
      <c r="E151" s="111"/>
      <c r="F151" s="114"/>
      <c r="G151" s="111"/>
      <c r="H151" s="102"/>
    </row>
    <row r="152" spans="1:8" ht="30" customHeight="1" x14ac:dyDescent="0.25">
      <c r="A152" s="109"/>
      <c r="B152" s="37" t="s">
        <v>22</v>
      </c>
      <c r="C152" s="106"/>
      <c r="D152" s="112"/>
      <c r="E152" s="112"/>
      <c r="F152" s="115"/>
      <c r="G152" s="112"/>
      <c r="H152" s="103"/>
    </row>
    <row r="153" spans="1:8" ht="45" customHeight="1" x14ac:dyDescent="0.25">
      <c r="A153" s="107">
        <v>116</v>
      </c>
      <c r="B153" s="37" t="s">
        <v>23</v>
      </c>
      <c r="C153" s="104" t="s">
        <v>674</v>
      </c>
      <c r="D153" s="110" t="s">
        <v>675</v>
      </c>
      <c r="E153" s="110" t="s">
        <v>611</v>
      </c>
      <c r="F153" s="125" t="s">
        <v>437</v>
      </c>
      <c r="G153" s="128" t="s">
        <v>417</v>
      </c>
      <c r="H153" s="101" t="s">
        <v>415</v>
      </c>
    </row>
    <row r="154" spans="1:8" ht="45" customHeight="1" x14ac:dyDescent="0.25">
      <c r="A154" s="108"/>
      <c r="B154" s="37" t="s">
        <v>22</v>
      </c>
      <c r="C154" s="105"/>
      <c r="D154" s="111"/>
      <c r="E154" s="111"/>
      <c r="F154" s="126"/>
      <c r="G154" s="129"/>
      <c r="H154" s="102"/>
    </row>
    <row r="155" spans="1:8" ht="45" customHeight="1" x14ac:dyDescent="0.25">
      <c r="A155" s="109"/>
      <c r="B155" s="37" t="s">
        <v>226</v>
      </c>
      <c r="C155" s="106"/>
      <c r="D155" s="112"/>
      <c r="E155" s="112"/>
      <c r="F155" s="127"/>
      <c r="G155" s="130"/>
      <c r="H155" s="103"/>
    </row>
    <row r="156" spans="1:8" ht="24.95" customHeight="1" x14ac:dyDescent="0.25">
      <c r="A156" s="132">
        <v>117</v>
      </c>
      <c r="B156" s="37" t="s">
        <v>22</v>
      </c>
      <c r="C156" s="131" t="s">
        <v>622</v>
      </c>
      <c r="D156" s="133" t="s">
        <v>623</v>
      </c>
      <c r="E156" s="133" t="s">
        <v>611</v>
      </c>
      <c r="F156" s="134" t="s">
        <v>427</v>
      </c>
      <c r="G156" s="133" t="s">
        <v>624</v>
      </c>
      <c r="H156" s="135" t="s">
        <v>787</v>
      </c>
    </row>
    <row r="157" spans="1:8" ht="24.95" customHeight="1" x14ac:dyDescent="0.25">
      <c r="A157" s="132"/>
      <c r="B157" s="37" t="s">
        <v>243</v>
      </c>
      <c r="C157" s="131"/>
      <c r="D157" s="133"/>
      <c r="E157" s="133"/>
      <c r="F157" s="134"/>
      <c r="G157" s="133"/>
      <c r="H157" s="136"/>
    </row>
    <row r="158" spans="1:8" ht="24.95" customHeight="1" x14ac:dyDescent="0.25">
      <c r="A158" s="132"/>
      <c r="B158" s="37" t="s">
        <v>226</v>
      </c>
      <c r="C158" s="131"/>
      <c r="D158" s="133"/>
      <c r="E158" s="133"/>
      <c r="F158" s="134"/>
      <c r="G158" s="133"/>
      <c r="H158" s="136"/>
    </row>
    <row r="159" spans="1:8" ht="24.95" customHeight="1" x14ac:dyDescent="0.25">
      <c r="A159" s="132"/>
      <c r="B159" s="37" t="s">
        <v>18</v>
      </c>
      <c r="C159" s="131"/>
      <c r="D159" s="133"/>
      <c r="E159" s="133"/>
      <c r="F159" s="134"/>
      <c r="G159" s="133"/>
      <c r="H159" s="136"/>
    </row>
    <row r="160" spans="1:8" ht="24.95" customHeight="1" x14ac:dyDescent="0.25">
      <c r="A160" s="132"/>
      <c r="B160" s="37" t="s">
        <v>23</v>
      </c>
      <c r="C160" s="131"/>
      <c r="D160" s="133"/>
      <c r="E160" s="133"/>
      <c r="F160" s="134"/>
      <c r="G160" s="133"/>
      <c r="H160" s="136"/>
    </row>
    <row r="161" spans="1:8" ht="20.100000000000001" customHeight="1" x14ac:dyDescent="0.25">
      <c r="A161" s="107">
        <v>119</v>
      </c>
      <c r="B161" s="37" t="s">
        <v>226</v>
      </c>
      <c r="C161" s="104" t="s">
        <v>679</v>
      </c>
      <c r="D161" s="110" t="s">
        <v>680</v>
      </c>
      <c r="E161" s="110" t="s">
        <v>688</v>
      </c>
      <c r="F161" s="122" t="s">
        <v>427</v>
      </c>
      <c r="G161" s="110" t="s">
        <v>681</v>
      </c>
      <c r="H161" s="137" t="s">
        <v>789</v>
      </c>
    </row>
    <row r="162" spans="1:8" ht="20.100000000000001" customHeight="1" x14ac:dyDescent="0.25">
      <c r="A162" s="108"/>
      <c r="B162" s="37" t="s">
        <v>243</v>
      </c>
      <c r="C162" s="105"/>
      <c r="D162" s="111"/>
      <c r="E162" s="111"/>
      <c r="F162" s="123"/>
      <c r="G162" s="111"/>
      <c r="H162" s="102"/>
    </row>
    <row r="163" spans="1:8" ht="20.100000000000001" customHeight="1" x14ac:dyDescent="0.25">
      <c r="A163" s="108"/>
      <c r="B163" s="37" t="s">
        <v>22</v>
      </c>
      <c r="C163" s="105"/>
      <c r="D163" s="111"/>
      <c r="E163" s="111"/>
      <c r="F163" s="123"/>
      <c r="G163" s="111"/>
      <c r="H163" s="102"/>
    </row>
    <row r="164" spans="1:8" ht="20.100000000000001" customHeight="1" x14ac:dyDescent="0.25">
      <c r="A164" s="108"/>
      <c r="B164" s="37" t="s">
        <v>23</v>
      </c>
      <c r="C164" s="105"/>
      <c r="D164" s="111"/>
      <c r="E164" s="111"/>
      <c r="F164" s="123"/>
      <c r="G164" s="111"/>
      <c r="H164" s="102"/>
    </row>
    <row r="165" spans="1:8" ht="20.100000000000001" customHeight="1" x14ac:dyDescent="0.25">
      <c r="A165" s="109"/>
      <c r="B165" s="37" t="s">
        <v>18</v>
      </c>
      <c r="C165" s="106"/>
      <c r="D165" s="112"/>
      <c r="E165" s="112"/>
      <c r="F165" s="124"/>
      <c r="G165" s="112"/>
      <c r="H165" s="103"/>
    </row>
    <row r="166" spans="1:8" ht="15" customHeight="1" x14ac:dyDescent="0.25">
      <c r="A166" s="107">
        <v>120</v>
      </c>
      <c r="B166" s="37" t="s">
        <v>226</v>
      </c>
      <c r="C166" s="104" t="s">
        <v>682</v>
      </c>
      <c r="D166" s="110" t="s">
        <v>683</v>
      </c>
      <c r="E166" s="110" t="s">
        <v>688</v>
      </c>
      <c r="F166" s="122" t="s">
        <v>427</v>
      </c>
      <c r="G166" s="107" t="s">
        <v>684</v>
      </c>
      <c r="H166" s="110" t="s">
        <v>790</v>
      </c>
    </row>
    <row r="167" spans="1:8" ht="15" customHeight="1" x14ac:dyDescent="0.25">
      <c r="A167" s="108"/>
      <c r="B167" s="37" t="s">
        <v>243</v>
      </c>
      <c r="C167" s="105"/>
      <c r="D167" s="111"/>
      <c r="E167" s="111"/>
      <c r="F167" s="123"/>
      <c r="G167" s="108"/>
      <c r="H167" s="108"/>
    </row>
    <row r="168" spans="1:8" ht="15" customHeight="1" x14ac:dyDescent="0.25">
      <c r="A168" s="108"/>
      <c r="B168" s="37" t="s">
        <v>22</v>
      </c>
      <c r="C168" s="105"/>
      <c r="D168" s="111"/>
      <c r="E168" s="111"/>
      <c r="F168" s="123"/>
      <c r="G168" s="108"/>
      <c r="H168" s="108"/>
    </row>
    <row r="169" spans="1:8" ht="15" customHeight="1" x14ac:dyDescent="0.25">
      <c r="A169" s="108"/>
      <c r="B169" s="37" t="s">
        <v>23</v>
      </c>
      <c r="C169" s="105"/>
      <c r="D169" s="111"/>
      <c r="E169" s="111"/>
      <c r="F169" s="123"/>
      <c r="G169" s="108"/>
      <c r="H169" s="108"/>
    </row>
    <row r="170" spans="1:8" ht="15" customHeight="1" x14ac:dyDescent="0.25">
      <c r="A170" s="109"/>
      <c r="B170" s="37" t="s">
        <v>18</v>
      </c>
      <c r="C170" s="106"/>
      <c r="D170" s="112"/>
      <c r="E170" s="112"/>
      <c r="F170" s="124"/>
      <c r="G170" s="109"/>
      <c r="H170" s="109"/>
    </row>
    <row r="171" spans="1:8" ht="60" customHeight="1" x14ac:dyDescent="0.25">
      <c r="A171" s="107">
        <v>121</v>
      </c>
      <c r="B171" s="37" t="s">
        <v>227</v>
      </c>
      <c r="C171" s="104" t="s">
        <v>685</v>
      </c>
      <c r="D171" s="110" t="s">
        <v>686</v>
      </c>
      <c r="E171" s="110" t="s">
        <v>688</v>
      </c>
      <c r="F171" s="113" t="s">
        <v>427</v>
      </c>
      <c r="G171" s="110" t="s">
        <v>687</v>
      </c>
      <c r="H171" s="110" t="s">
        <v>791</v>
      </c>
    </row>
    <row r="172" spans="1:8" ht="60" customHeight="1" x14ac:dyDescent="0.25">
      <c r="A172" s="109"/>
      <c r="B172" s="37" t="s">
        <v>378</v>
      </c>
      <c r="C172" s="106"/>
      <c r="D172" s="112"/>
      <c r="E172" s="112"/>
      <c r="F172" s="115"/>
      <c r="G172" s="112"/>
      <c r="H172" s="109"/>
    </row>
    <row r="173" spans="1:8" ht="30" customHeight="1" x14ac:dyDescent="0.25">
      <c r="A173" s="107">
        <v>122</v>
      </c>
      <c r="B173" s="37" t="s">
        <v>18</v>
      </c>
      <c r="C173" s="104" t="s">
        <v>689</v>
      </c>
      <c r="D173" s="110" t="s">
        <v>690</v>
      </c>
      <c r="E173" s="110" t="s">
        <v>691</v>
      </c>
      <c r="F173" s="113" t="s">
        <v>427</v>
      </c>
      <c r="G173" s="110" t="s">
        <v>692</v>
      </c>
      <c r="H173" s="110" t="s">
        <v>792</v>
      </c>
    </row>
    <row r="174" spans="1:8" ht="30" customHeight="1" x14ac:dyDescent="0.25">
      <c r="A174" s="108"/>
      <c r="B174" s="37" t="s">
        <v>243</v>
      </c>
      <c r="C174" s="105"/>
      <c r="D174" s="111"/>
      <c r="E174" s="111"/>
      <c r="F174" s="114"/>
      <c r="G174" s="111"/>
      <c r="H174" s="108"/>
    </row>
    <row r="175" spans="1:8" ht="30" customHeight="1" x14ac:dyDescent="0.25">
      <c r="A175" s="108"/>
      <c r="B175" s="37" t="s">
        <v>237</v>
      </c>
      <c r="C175" s="105"/>
      <c r="D175" s="111"/>
      <c r="E175" s="111"/>
      <c r="F175" s="114"/>
      <c r="G175" s="111"/>
      <c r="H175" s="108"/>
    </row>
    <row r="176" spans="1:8" ht="30" customHeight="1" x14ac:dyDescent="0.25">
      <c r="A176" s="109"/>
      <c r="B176" s="37" t="s">
        <v>226</v>
      </c>
      <c r="C176" s="106"/>
      <c r="D176" s="112"/>
      <c r="E176" s="112"/>
      <c r="F176" s="115"/>
      <c r="G176" s="112"/>
      <c r="H176" s="109"/>
    </row>
    <row r="177" spans="1:8" ht="35.1" customHeight="1" x14ac:dyDescent="0.25">
      <c r="A177" s="107">
        <v>123</v>
      </c>
      <c r="B177" s="37" t="s">
        <v>22</v>
      </c>
      <c r="C177" s="104" t="s">
        <v>693</v>
      </c>
      <c r="D177" s="110" t="s">
        <v>694</v>
      </c>
      <c r="E177" s="110" t="s">
        <v>691</v>
      </c>
      <c r="F177" s="113" t="s">
        <v>427</v>
      </c>
      <c r="G177" s="110" t="s">
        <v>707</v>
      </c>
      <c r="H177" s="110" t="s">
        <v>793</v>
      </c>
    </row>
    <row r="178" spans="1:8" ht="35.1" customHeight="1" x14ac:dyDescent="0.25">
      <c r="A178" s="108"/>
      <c r="B178" s="37" t="s">
        <v>243</v>
      </c>
      <c r="C178" s="105"/>
      <c r="D178" s="111"/>
      <c r="E178" s="111"/>
      <c r="F178" s="114"/>
      <c r="G178" s="111"/>
      <c r="H178" s="108"/>
    </row>
    <row r="179" spans="1:8" ht="35.1" customHeight="1" x14ac:dyDescent="0.25">
      <c r="A179" s="108"/>
      <c r="B179" s="37" t="s">
        <v>226</v>
      </c>
      <c r="C179" s="105"/>
      <c r="D179" s="111"/>
      <c r="E179" s="111"/>
      <c r="F179" s="114"/>
      <c r="G179" s="111"/>
      <c r="H179" s="108"/>
    </row>
    <row r="180" spans="1:8" ht="35.1" customHeight="1" x14ac:dyDescent="0.25">
      <c r="A180" s="108"/>
      <c r="B180" s="37" t="s">
        <v>18</v>
      </c>
      <c r="C180" s="105"/>
      <c r="D180" s="111"/>
      <c r="E180" s="111"/>
      <c r="F180" s="114"/>
      <c r="G180" s="111"/>
      <c r="H180" s="108"/>
    </row>
    <row r="181" spans="1:8" ht="35.1" customHeight="1" x14ac:dyDescent="0.25">
      <c r="A181" s="109"/>
      <c r="B181" s="37" t="s">
        <v>23</v>
      </c>
      <c r="C181" s="106"/>
      <c r="D181" s="112"/>
      <c r="E181" s="112"/>
      <c r="F181" s="115"/>
      <c r="G181" s="112"/>
      <c r="H181" s="109"/>
    </row>
    <row r="182" spans="1:8" ht="15" customHeight="1" x14ac:dyDescent="0.25">
      <c r="A182" s="107">
        <v>125</v>
      </c>
      <c r="B182" s="37" t="s">
        <v>243</v>
      </c>
      <c r="C182" s="104" t="s">
        <v>698</v>
      </c>
      <c r="D182" s="110" t="s">
        <v>699</v>
      </c>
      <c r="E182" s="110" t="s">
        <v>691</v>
      </c>
      <c r="F182" s="113" t="s">
        <v>427</v>
      </c>
      <c r="G182" s="107" t="s">
        <v>700</v>
      </c>
      <c r="H182" s="121"/>
    </row>
    <row r="183" spans="1:8" ht="15" customHeight="1" x14ac:dyDescent="0.25">
      <c r="A183" s="108"/>
      <c r="B183" s="37" t="s">
        <v>226</v>
      </c>
      <c r="C183" s="105"/>
      <c r="D183" s="111"/>
      <c r="E183" s="111"/>
      <c r="F183" s="114"/>
      <c r="G183" s="108"/>
      <c r="H183" s="100"/>
    </row>
    <row r="184" spans="1:8" ht="15" customHeight="1" x14ac:dyDescent="0.25">
      <c r="A184" s="108"/>
      <c r="B184" s="37" t="s">
        <v>227</v>
      </c>
      <c r="C184" s="105"/>
      <c r="D184" s="111"/>
      <c r="E184" s="111"/>
      <c r="F184" s="114"/>
      <c r="G184" s="108"/>
      <c r="H184" s="100"/>
    </row>
    <row r="185" spans="1:8" ht="15" customHeight="1" x14ac:dyDescent="0.25">
      <c r="A185" s="108"/>
      <c r="B185" s="37" t="s">
        <v>22</v>
      </c>
      <c r="C185" s="105"/>
      <c r="D185" s="111"/>
      <c r="E185" s="111"/>
      <c r="F185" s="114"/>
      <c r="G185" s="108"/>
      <c r="H185" s="100"/>
    </row>
    <row r="186" spans="1:8" ht="15" customHeight="1" x14ac:dyDescent="0.25">
      <c r="A186" s="108"/>
      <c r="B186" s="37" t="s">
        <v>18</v>
      </c>
      <c r="C186" s="105"/>
      <c r="D186" s="111"/>
      <c r="E186" s="111"/>
      <c r="F186" s="114"/>
      <c r="G186" s="108"/>
      <c r="H186" s="100"/>
    </row>
    <row r="187" spans="1:8" ht="15" customHeight="1" x14ac:dyDescent="0.25">
      <c r="A187" s="108"/>
      <c r="B187" s="37" t="s">
        <v>23</v>
      </c>
      <c r="C187" s="105"/>
      <c r="D187" s="111"/>
      <c r="E187" s="111"/>
      <c r="F187" s="114"/>
      <c r="G187" s="108"/>
      <c r="H187" s="100"/>
    </row>
    <row r="188" spans="1:8" ht="15" customHeight="1" x14ac:dyDescent="0.25">
      <c r="A188" s="108"/>
      <c r="B188" s="37" t="s">
        <v>4</v>
      </c>
      <c r="C188" s="105"/>
      <c r="D188" s="111"/>
      <c r="E188" s="111"/>
      <c r="F188" s="114"/>
      <c r="G188" s="108"/>
      <c r="H188" s="100"/>
    </row>
    <row r="189" spans="1:8" ht="15" customHeight="1" x14ac:dyDescent="0.25">
      <c r="A189" s="109"/>
      <c r="B189" s="37" t="s">
        <v>237</v>
      </c>
      <c r="C189" s="106"/>
      <c r="D189" s="112"/>
      <c r="E189" s="112"/>
      <c r="F189" s="115"/>
      <c r="G189" s="109"/>
      <c r="H189" s="116"/>
    </row>
    <row r="190" spans="1:8" ht="90" customHeight="1" x14ac:dyDescent="0.25">
      <c r="A190" s="107">
        <v>127</v>
      </c>
      <c r="B190" s="37" t="s">
        <v>227</v>
      </c>
      <c r="C190" s="118" t="s">
        <v>704</v>
      </c>
      <c r="D190" s="110" t="s">
        <v>705</v>
      </c>
      <c r="E190" s="110" t="s">
        <v>691</v>
      </c>
      <c r="F190" s="113" t="s">
        <v>427</v>
      </c>
      <c r="G190" s="110" t="s">
        <v>706</v>
      </c>
      <c r="H190" s="110" t="s">
        <v>737</v>
      </c>
    </row>
    <row r="191" spans="1:8" ht="90" customHeight="1" x14ac:dyDescent="0.25">
      <c r="A191" s="109"/>
      <c r="B191" s="37" t="s">
        <v>378</v>
      </c>
      <c r="C191" s="120"/>
      <c r="D191" s="112"/>
      <c r="E191" s="112"/>
      <c r="F191" s="115"/>
      <c r="G191" s="112"/>
      <c r="H191" s="109"/>
    </row>
    <row r="192" spans="1:8" ht="24.95" customHeight="1" x14ac:dyDescent="0.25">
      <c r="A192" s="107">
        <v>128</v>
      </c>
      <c r="B192" s="107" t="s">
        <v>378</v>
      </c>
      <c r="C192" s="104" t="s">
        <v>713</v>
      </c>
      <c r="D192" s="110" t="s">
        <v>719</v>
      </c>
      <c r="E192" s="110" t="s">
        <v>714</v>
      </c>
      <c r="F192" s="113" t="s">
        <v>427</v>
      </c>
      <c r="G192" s="107" t="s">
        <v>445</v>
      </c>
      <c r="H192" s="101"/>
    </row>
    <row r="193" spans="1:8" ht="24.95" customHeight="1" x14ac:dyDescent="0.25">
      <c r="A193" s="109"/>
      <c r="B193" s="109"/>
      <c r="C193" s="106"/>
      <c r="D193" s="109"/>
      <c r="E193" s="112"/>
      <c r="F193" s="115"/>
      <c r="G193" s="109"/>
      <c r="H193" s="103"/>
    </row>
    <row r="194" spans="1:8" ht="30" customHeight="1" x14ac:dyDescent="0.25">
      <c r="A194" s="107">
        <v>129</v>
      </c>
      <c r="B194" s="37" t="s">
        <v>23</v>
      </c>
      <c r="C194" s="104" t="s">
        <v>715</v>
      </c>
      <c r="D194" s="110" t="s">
        <v>718</v>
      </c>
      <c r="E194" s="110" t="s">
        <v>714</v>
      </c>
      <c r="F194" s="113" t="s">
        <v>427</v>
      </c>
      <c r="G194" s="107" t="s">
        <v>445</v>
      </c>
      <c r="H194" s="101"/>
    </row>
    <row r="195" spans="1:8" ht="30" customHeight="1" x14ac:dyDescent="0.25">
      <c r="A195" s="109"/>
      <c r="B195" s="37" t="s">
        <v>378</v>
      </c>
      <c r="C195" s="106"/>
      <c r="D195" s="109"/>
      <c r="E195" s="112"/>
      <c r="F195" s="115"/>
      <c r="G195" s="109"/>
      <c r="H195" s="103"/>
    </row>
    <row r="196" spans="1:8" ht="15" customHeight="1" x14ac:dyDescent="0.25">
      <c r="A196" s="107">
        <v>130</v>
      </c>
      <c r="B196" s="37" t="s">
        <v>22</v>
      </c>
      <c r="C196" s="104" t="s">
        <v>716</v>
      </c>
      <c r="D196" s="110" t="s">
        <v>717</v>
      </c>
      <c r="E196" s="110" t="s">
        <v>714</v>
      </c>
      <c r="F196" s="113" t="s">
        <v>427</v>
      </c>
      <c r="G196" s="107" t="s">
        <v>728</v>
      </c>
      <c r="H196" s="110" t="s">
        <v>794</v>
      </c>
    </row>
    <row r="197" spans="1:8" ht="15" customHeight="1" x14ac:dyDescent="0.25">
      <c r="A197" s="108"/>
      <c r="B197" s="37" t="s">
        <v>23</v>
      </c>
      <c r="C197" s="105"/>
      <c r="D197" s="111"/>
      <c r="E197" s="111"/>
      <c r="F197" s="114"/>
      <c r="G197" s="108"/>
      <c r="H197" s="108"/>
    </row>
    <row r="198" spans="1:8" ht="15" customHeight="1" x14ac:dyDescent="0.25">
      <c r="A198" s="108"/>
      <c r="B198" s="37" t="s">
        <v>243</v>
      </c>
      <c r="C198" s="105"/>
      <c r="D198" s="111"/>
      <c r="E198" s="111"/>
      <c r="F198" s="114"/>
      <c r="G198" s="108"/>
      <c r="H198" s="108"/>
    </row>
    <row r="199" spans="1:8" ht="15" customHeight="1" x14ac:dyDescent="0.25">
      <c r="A199" s="108"/>
      <c r="B199" s="37" t="s">
        <v>237</v>
      </c>
      <c r="C199" s="105"/>
      <c r="D199" s="111"/>
      <c r="E199" s="111"/>
      <c r="F199" s="114"/>
      <c r="G199" s="108"/>
      <c r="H199" s="108"/>
    </row>
    <row r="200" spans="1:8" ht="15" customHeight="1" x14ac:dyDescent="0.25">
      <c r="A200" s="108"/>
      <c r="B200" s="37" t="s">
        <v>226</v>
      </c>
      <c r="C200" s="105"/>
      <c r="D200" s="111"/>
      <c r="E200" s="111"/>
      <c r="F200" s="114"/>
      <c r="G200" s="108"/>
      <c r="H200" s="108"/>
    </row>
    <row r="201" spans="1:8" ht="15" customHeight="1" x14ac:dyDescent="0.25">
      <c r="A201" s="109"/>
      <c r="B201" s="37" t="s">
        <v>18</v>
      </c>
      <c r="C201" s="106"/>
      <c r="D201" s="112"/>
      <c r="E201" s="112"/>
      <c r="F201" s="115"/>
      <c r="G201" s="109"/>
      <c r="H201" s="109"/>
    </row>
    <row r="202" spans="1:8" ht="24.95" customHeight="1" x14ac:dyDescent="0.25">
      <c r="A202" s="107">
        <v>131</v>
      </c>
      <c r="B202" s="37" t="s">
        <v>226</v>
      </c>
      <c r="C202" s="104" t="s">
        <v>720</v>
      </c>
      <c r="D202" s="110" t="s">
        <v>721</v>
      </c>
      <c r="E202" s="110" t="s">
        <v>714</v>
      </c>
      <c r="F202" s="113" t="s">
        <v>427</v>
      </c>
      <c r="G202" s="110" t="s">
        <v>729</v>
      </c>
      <c r="H202" s="110" t="s">
        <v>795</v>
      </c>
    </row>
    <row r="203" spans="1:8" ht="24.95" customHeight="1" x14ac:dyDescent="0.25">
      <c r="A203" s="108"/>
      <c r="B203" s="37" t="s">
        <v>243</v>
      </c>
      <c r="C203" s="105"/>
      <c r="D203" s="111"/>
      <c r="E203" s="111"/>
      <c r="F203" s="114"/>
      <c r="G203" s="108"/>
      <c r="H203" s="108"/>
    </row>
    <row r="204" spans="1:8" ht="24.95" customHeight="1" x14ac:dyDescent="0.25">
      <c r="A204" s="108"/>
      <c r="B204" s="37" t="s">
        <v>22</v>
      </c>
      <c r="C204" s="105"/>
      <c r="D204" s="111"/>
      <c r="E204" s="111"/>
      <c r="F204" s="114"/>
      <c r="G204" s="108"/>
      <c r="H204" s="108"/>
    </row>
    <row r="205" spans="1:8" ht="24.95" customHeight="1" x14ac:dyDescent="0.25">
      <c r="A205" s="109"/>
      <c r="B205" s="37" t="s">
        <v>23</v>
      </c>
      <c r="C205" s="106"/>
      <c r="D205" s="112"/>
      <c r="E205" s="112"/>
      <c r="F205" s="115"/>
      <c r="G205" s="109"/>
      <c r="H205" s="109"/>
    </row>
    <row r="206" spans="1:8" ht="24.95" customHeight="1" x14ac:dyDescent="0.25">
      <c r="A206" s="107">
        <v>134</v>
      </c>
      <c r="B206" s="37" t="s">
        <v>226</v>
      </c>
      <c r="C206" s="104" t="s">
        <v>726</v>
      </c>
      <c r="D206" s="110" t="s">
        <v>727</v>
      </c>
      <c r="E206" s="110" t="s">
        <v>714</v>
      </c>
      <c r="F206" s="113" t="s">
        <v>427</v>
      </c>
      <c r="G206" s="110" t="s">
        <v>732</v>
      </c>
      <c r="H206" s="110" t="s">
        <v>798</v>
      </c>
    </row>
    <row r="207" spans="1:8" ht="24.95" customHeight="1" x14ac:dyDescent="0.25">
      <c r="A207" s="108"/>
      <c r="B207" s="37" t="s">
        <v>23</v>
      </c>
      <c r="C207" s="105"/>
      <c r="D207" s="111"/>
      <c r="E207" s="111"/>
      <c r="F207" s="114"/>
      <c r="G207" s="108"/>
      <c r="H207" s="108"/>
    </row>
    <row r="208" spans="1:8" ht="24.95" customHeight="1" x14ac:dyDescent="0.25">
      <c r="A208" s="108"/>
      <c r="B208" s="37" t="s">
        <v>243</v>
      </c>
      <c r="C208" s="105"/>
      <c r="D208" s="111"/>
      <c r="E208" s="111"/>
      <c r="F208" s="114"/>
      <c r="G208" s="108"/>
      <c r="H208" s="108"/>
    </row>
    <row r="209" spans="1:8" ht="24.95" customHeight="1" x14ac:dyDescent="0.25">
      <c r="A209" s="109"/>
      <c r="B209" s="37" t="s">
        <v>22</v>
      </c>
      <c r="C209" s="106"/>
      <c r="D209" s="112"/>
      <c r="E209" s="112"/>
      <c r="F209" s="115"/>
      <c r="G209" s="109"/>
      <c r="H209" s="109"/>
    </row>
    <row r="210" spans="1:8" ht="30" customHeight="1" x14ac:dyDescent="0.25">
      <c r="A210" s="107">
        <v>135</v>
      </c>
      <c r="B210" s="37" t="s">
        <v>226</v>
      </c>
      <c r="C210" s="104" t="s">
        <v>757</v>
      </c>
      <c r="D210" s="110" t="s">
        <v>754</v>
      </c>
      <c r="E210" s="110" t="s">
        <v>755</v>
      </c>
      <c r="F210" s="113" t="s">
        <v>427</v>
      </c>
      <c r="G210" s="107" t="s">
        <v>756</v>
      </c>
      <c r="H210" s="137" t="s">
        <v>799</v>
      </c>
    </row>
    <row r="211" spans="1:8" ht="30" customHeight="1" x14ac:dyDescent="0.25">
      <c r="A211" s="108"/>
      <c r="B211" s="37" t="s">
        <v>243</v>
      </c>
      <c r="C211" s="105"/>
      <c r="D211" s="111"/>
      <c r="E211" s="111"/>
      <c r="F211" s="114"/>
      <c r="G211" s="108"/>
      <c r="H211" s="102"/>
    </row>
    <row r="212" spans="1:8" ht="30" customHeight="1" x14ac:dyDescent="0.25">
      <c r="A212" s="108"/>
      <c r="B212" s="37" t="s">
        <v>23</v>
      </c>
      <c r="C212" s="105"/>
      <c r="D212" s="111"/>
      <c r="E212" s="111"/>
      <c r="F212" s="114"/>
      <c r="G212" s="108"/>
      <c r="H212" s="102"/>
    </row>
    <row r="213" spans="1:8" ht="30" customHeight="1" x14ac:dyDescent="0.25">
      <c r="A213" s="109"/>
      <c r="B213" s="37" t="s">
        <v>22</v>
      </c>
      <c r="C213" s="106"/>
      <c r="D213" s="112"/>
      <c r="E213" s="112"/>
      <c r="F213" s="115"/>
      <c r="G213" s="109"/>
      <c r="H213" s="103"/>
    </row>
    <row r="214" spans="1:8" ht="30" customHeight="1" x14ac:dyDescent="0.25">
      <c r="A214" s="107">
        <v>136</v>
      </c>
      <c r="B214" s="37" t="s">
        <v>226</v>
      </c>
      <c r="C214" s="104" t="s">
        <v>768</v>
      </c>
      <c r="D214" s="110" t="s">
        <v>769</v>
      </c>
      <c r="E214" s="110" t="s">
        <v>755</v>
      </c>
      <c r="F214" s="113" t="s">
        <v>427</v>
      </c>
      <c r="G214" s="107" t="s">
        <v>770</v>
      </c>
      <c r="H214" s="137" t="s">
        <v>800</v>
      </c>
    </row>
    <row r="215" spans="1:8" ht="30" customHeight="1" x14ac:dyDescent="0.25">
      <c r="A215" s="108"/>
      <c r="B215" s="37" t="s">
        <v>22</v>
      </c>
      <c r="C215" s="105"/>
      <c r="D215" s="111"/>
      <c r="E215" s="111"/>
      <c r="F215" s="114"/>
      <c r="G215" s="108"/>
      <c r="H215" s="102"/>
    </row>
    <row r="216" spans="1:8" ht="30" customHeight="1" x14ac:dyDescent="0.25">
      <c r="A216" s="109"/>
      <c r="B216" s="37" t="s">
        <v>243</v>
      </c>
      <c r="C216" s="106"/>
      <c r="D216" s="112"/>
      <c r="E216" s="112"/>
      <c r="F216" s="115"/>
      <c r="G216" s="109"/>
      <c r="H216" s="103"/>
    </row>
    <row r="217" spans="1:8" ht="20.100000000000001" customHeight="1" x14ac:dyDescent="0.25">
      <c r="A217" s="107">
        <v>139</v>
      </c>
      <c r="B217" s="37" t="s">
        <v>226</v>
      </c>
      <c r="C217" s="118" t="s">
        <v>760</v>
      </c>
      <c r="D217" s="110" t="s">
        <v>758</v>
      </c>
      <c r="E217" s="110" t="s">
        <v>740</v>
      </c>
      <c r="F217" s="113" t="s">
        <v>427</v>
      </c>
      <c r="G217" s="110" t="s">
        <v>759</v>
      </c>
      <c r="H217" s="101" t="s">
        <v>803</v>
      </c>
    </row>
    <row r="218" spans="1:8" ht="20.100000000000001" customHeight="1" x14ac:dyDescent="0.25">
      <c r="A218" s="108"/>
      <c r="B218" s="37" t="s">
        <v>229</v>
      </c>
      <c r="C218" s="119"/>
      <c r="D218" s="111"/>
      <c r="E218" s="111"/>
      <c r="F218" s="114"/>
      <c r="G218" s="111"/>
      <c r="H218" s="102"/>
    </row>
    <row r="219" spans="1:8" ht="20.100000000000001" customHeight="1" x14ac:dyDescent="0.25">
      <c r="A219" s="108"/>
      <c r="B219" s="37" t="s">
        <v>23</v>
      </c>
      <c r="C219" s="119"/>
      <c r="D219" s="111"/>
      <c r="E219" s="111"/>
      <c r="F219" s="114"/>
      <c r="G219" s="111"/>
      <c r="H219" s="102"/>
    </row>
    <row r="220" spans="1:8" ht="20.100000000000001" customHeight="1" x14ac:dyDescent="0.25">
      <c r="A220" s="108"/>
      <c r="B220" s="37" t="s">
        <v>22</v>
      </c>
      <c r="C220" s="119"/>
      <c r="D220" s="111"/>
      <c r="E220" s="111"/>
      <c r="F220" s="114"/>
      <c r="G220" s="111"/>
      <c r="H220" s="102"/>
    </row>
    <row r="221" spans="1:8" ht="20.100000000000001" customHeight="1" x14ac:dyDescent="0.25">
      <c r="A221" s="108"/>
      <c r="B221" s="37" t="s">
        <v>18</v>
      </c>
      <c r="C221" s="119"/>
      <c r="D221" s="111"/>
      <c r="E221" s="111"/>
      <c r="F221" s="114"/>
      <c r="G221" s="111"/>
      <c r="H221" s="102"/>
    </row>
    <row r="222" spans="1:8" ht="20.100000000000001" customHeight="1" x14ac:dyDescent="0.25">
      <c r="A222" s="109"/>
      <c r="B222" s="37" t="s">
        <v>243</v>
      </c>
      <c r="C222" s="120"/>
      <c r="D222" s="112"/>
      <c r="E222" s="112"/>
      <c r="F222" s="115"/>
      <c r="G222" s="112"/>
      <c r="H222" s="103"/>
    </row>
    <row r="223" spans="1:8" ht="120" x14ac:dyDescent="0.25">
      <c r="A223" s="70">
        <v>140</v>
      </c>
      <c r="B223" s="37" t="s">
        <v>226</v>
      </c>
      <c r="C223" s="73" t="s">
        <v>761</v>
      </c>
      <c r="D223" s="71" t="s">
        <v>762</v>
      </c>
      <c r="E223" s="71" t="s">
        <v>740</v>
      </c>
      <c r="F223" s="72" t="s">
        <v>427</v>
      </c>
      <c r="G223" s="71" t="s">
        <v>763</v>
      </c>
      <c r="H223" s="83" t="s">
        <v>804</v>
      </c>
    </row>
    <row r="224" spans="1:8" ht="45" customHeight="1" x14ac:dyDescent="0.25">
      <c r="A224" s="107">
        <v>142</v>
      </c>
      <c r="B224" s="37" t="s">
        <v>237</v>
      </c>
      <c r="C224" s="104" t="s">
        <v>751</v>
      </c>
      <c r="D224" s="110" t="s">
        <v>752</v>
      </c>
      <c r="E224" s="110" t="s">
        <v>740</v>
      </c>
      <c r="F224" s="113" t="s">
        <v>427</v>
      </c>
      <c r="G224" s="107" t="s">
        <v>753</v>
      </c>
      <c r="H224" s="101" t="s">
        <v>806</v>
      </c>
    </row>
    <row r="225" spans="1:8" ht="45" customHeight="1" x14ac:dyDescent="0.25">
      <c r="A225" s="108"/>
      <c r="B225" s="37" t="s">
        <v>229</v>
      </c>
      <c r="C225" s="105"/>
      <c r="D225" s="111"/>
      <c r="E225" s="111"/>
      <c r="F225" s="114"/>
      <c r="G225" s="108"/>
      <c r="H225" s="102"/>
    </row>
    <row r="226" spans="1:8" ht="45" customHeight="1" x14ac:dyDescent="0.25">
      <c r="A226" s="108"/>
      <c r="B226" s="37" t="s">
        <v>4</v>
      </c>
      <c r="C226" s="105"/>
      <c r="D226" s="111"/>
      <c r="E226" s="111"/>
      <c r="F226" s="114"/>
      <c r="G226" s="108"/>
      <c r="H226" s="102"/>
    </row>
    <row r="227" spans="1:8" ht="45" customHeight="1" x14ac:dyDescent="0.25">
      <c r="A227" s="108"/>
      <c r="B227" s="37" t="s">
        <v>226</v>
      </c>
      <c r="C227" s="105"/>
      <c r="D227" s="111"/>
      <c r="E227" s="111"/>
      <c r="F227" s="114"/>
      <c r="G227" s="108"/>
      <c r="H227" s="102"/>
    </row>
    <row r="228" spans="1:8" ht="45" customHeight="1" x14ac:dyDescent="0.25">
      <c r="A228" s="109"/>
      <c r="B228" s="37" t="s">
        <v>22</v>
      </c>
      <c r="C228" s="106"/>
      <c r="D228" s="112"/>
      <c r="E228" s="112"/>
      <c r="F228" s="115"/>
      <c r="G228" s="109"/>
      <c r="H228" s="103"/>
    </row>
    <row r="229" spans="1:8" ht="35.1" customHeight="1" x14ac:dyDescent="0.25">
      <c r="A229" s="107">
        <v>143</v>
      </c>
      <c r="B229" s="37" t="s">
        <v>22</v>
      </c>
      <c r="C229" s="104" t="s">
        <v>764</v>
      </c>
      <c r="D229" s="78"/>
      <c r="E229" s="78"/>
      <c r="F229" s="113" t="s">
        <v>427</v>
      </c>
      <c r="G229" s="77"/>
      <c r="H229" s="137" t="s">
        <v>807</v>
      </c>
    </row>
    <row r="230" spans="1:8" ht="35.1" customHeight="1" x14ac:dyDescent="0.25">
      <c r="A230" s="108"/>
      <c r="B230" s="82" t="s">
        <v>378</v>
      </c>
      <c r="C230" s="105"/>
      <c r="D230" s="78" t="s">
        <v>765</v>
      </c>
      <c r="E230" s="78" t="s">
        <v>740</v>
      </c>
      <c r="F230" s="114"/>
      <c r="G230" s="77" t="s">
        <v>766</v>
      </c>
      <c r="H230" s="164"/>
    </row>
    <row r="231" spans="1:8" ht="50.25" x14ac:dyDescent="0.25">
      <c r="A231" s="37">
        <v>146</v>
      </c>
      <c r="B231" s="37" t="s">
        <v>378</v>
      </c>
      <c r="C231" s="38" t="s">
        <v>810</v>
      </c>
      <c r="D231" s="39" t="s">
        <v>774</v>
      </c>
      <c r="E231" s="39" t="s">
        <v>740</v>
      </c>
      <c r="F231" s="48" t="s">
        <v>427</v>
      </c>
      <c r="G231" s="37" t="s">
        <v>774</v>
      </c>
      <c r="H231" s="88" t="s">
        <v>811</v>
      </c>
    </row>
    <row r="232" spans="1:8" ht="20.100000000000001" customHeight="1" x14ac:dyDescent="0.25">
      <c r="A232" s="107">
        <v>148</v>
      </c>
      <c r="B232" s="37" t="s">
        <v>18</v>
      </c>
      <c r="C232" s="104" t="s">
        <v>780</v>
      </c>
      <c r="D232" s="110" t="s">
        <v>781</v>
      </c>
      <c r="E232" s="110" t="s">
        <v>777</v>
      </c>
      <c r="F232" s="113" t="s">
        <v>427</v>
      </c>
      <c r="G232" s="107" t="s">
        <v>782</v>
      </c>
      <c r="H232" s="107" t="s">
        <v>774</v>
      </c>
    </row>
    <row r="233" spans="1:8" ht="20.100000000000001" customHeight="1" x14ac:dyDescent="0.25">
      <c r="A233" s="108"/>
      <c r="B233" s="37" t="s">
        <v>243</v>
      </c>
      <c r="C233" s="105"/>
      <c r="D233" s="111"/>
      <c r="E233" s="111"/>
      <c r="F233" s="114"/>
      <c r="G233" s="108"/>
      <c r="H233" s="108"/>
    </row>
    <row r="234" spans="1:8" ht="20.100000000000001" customHeight="1" x14ac:dyDescent="0.25">
      <c r="A234" s="108"/>
      <c r="B234" s="37" t="s">
        <v>23</v>
      </c>
      <c r="C234" s="105"/>
      <c r="D234" s="111"/>
      <c r="E234" s="111"/>
      <c r="F234" s="114"/>
      <c r="G234" s="108"/>
      <c r="H234" s="108"/>
    </row>
    <row r="235" spans="1:8" ht="20.100000000000001" customHeight="1" x14ac:dyDescent="0.25">
      <c r="A235" s="108"/>
      <c r="B235" s="37" t="s">
        <v>779</v>
      </c>
      <c r="C235" s="105"/>
      <c r="D235" s="111"/>
      <c r="E235" s="111"/>
      <c r="F235" s="114"/>
      <c r="G235" s="108"/>
      <c r="H235" s="108"/>
    </row>
    <row r="236" spans="1:8" ht="20.100000000000001" customHeight="1" x14ac:dyDescent="0.25">
      <c r="A236" s="109"/>
      <c r="B236" s="37" t="s">
        <v>22</v>
      </c>
      <c r="C236" s="106"/>
      <c r="D236" s="112"/>
      <c r="E236" s="112"/>
      <c r="F236" s="115"/>
      <c r="G236" s="109"/>
      <c r="H236" s="109"/>
    </row>
    <row r="237" spans="1:8" ht="20.100000000000001" customHeight="1" x14ac:dyDescent="0.25">
      <c r="A237" s="107">
        <v>149</v>
      </c>
      <c r="B237" s="37" t="s">
        <v>18</v>
      </c>
      <c r="C237" s="104" t="s">
        <v>783</v>
      </c>
      <c r="D237" s="110" t="s">
        <v>784</v>
      </c>
      <c r="E237" s="110" t="s">
        <v>777</v>
      </c>
      <c r="F237" s="113" t="s">
        <v>427</v>
      </c>
      <c r="G237" s="107" t="s">
        <v>785</v>
      </c>
      <c r="H237" s="107" t="s">
        <v>774</v>
      </c>
    </row>
    <row r="238" spans="1:8" ht="20.100000000000001" customHeight="1" x14ac:dyDescent="0.25">
      <c r="A238" s="108"/>
      <c r="B238" s="37" t="s">
        <v>243</v>
      </c>
      <c r="C238" s="105"/>
      <c r="D238" s="111"/>
      <c r="E238" s="111"/>
      <c r="F238" s="114"/>
      <c r="G238" s="108"/>
      <c r="H238" s="108"/>
    </row>
    <row r="239" spans="1:8" ht="20.100000000000001" customHeight="1" x14ac:dyDescent="0.25">
      <c r="A239" s="108"/>
      <c r="B239" s="37" t="s">
        <v>23</v>
      </c>
      <c r="C239" s="105"/>
      <c r="D239" s="111"/>
      <c r="E239" s="111"/>
      <c r="F239" s="114"/>
      <c r="G239" s="108"/>
      <c r="H239" s="108"/>
    </row>
    <row r="240" spans="1:8" ht="20.100000000000001" customHeight="1" x14ac:dyDescent="0.25">
      <c r="A240" s="108"/>
      <c r="B240" s="37" t="s">
        <v>22</v>
      </c>
      <c r="C240" s="105"/>
      <c r="D240" s="111"/>
      <c r="E240" s="111"/>
      <c r="F240" s="114"/>
      <c r="G240" s="108"/>
      <c r="H240" s="108"/>
    </row>
    <row r="241" spans="1:8" ht="20.100000000000001" customHeight="1" x14ac:dyDescent="0.25">
      <c r="A241" s="109"/>
      <c r="B241" s="37" t="s">
        <v>226</v>
      </c>
      <c r="C241" s="106"/>
      <c r="D241" s="112"/>
      <c r="E241" s="112"/>
      <c r="F241" s="115"/>
      <c r="G241" s="109"/>
      <c r="H241" s="109"/>
    </row>
    <row r="242" spans="1:8" ht="60" x14ac:dyDescent="0.25">
      <c r="A242" s="70">
        <v>150</v>
      </c>
      <c r="B242" s="37" t="s">
        <v>378</v>
      </c>
      <c r="C242" s="73" t="s">
        <v>813</v>
      </c>
      <c r="D242" s="71" t="s">
        <v>774</v>
      </c>
      <c r="E242" s="71" t="s">
        <v>777</v>
      </c>
      <c r="F242" s="72" t="s">
        <v>427</v>
      </c>
      <c r="G242" s="70" t="s">
        <v>445</v>
      </c>
      <c r="H242" s="70"/>
    </row>
    <row r="243" spans="1:8" ht="24.95" customHeight="1" x14ac:dyDescent="0.25">
      <c r="A243" s="57"/>
      <c r="B243" s="57"/>
      <c r="C243" s="69"/>
      <c r="D243" s="58"/>
      <c r="E243" s="58"/>
      <c r="F243"/>
      <c r="G243" s="58"/>
      <c r="H243" s="57"/>
    </row>
    <row r="244" spans="1:8" ht="24.95" customHeight="1" x14ac:dyDescent="0.25">
      <c r="A244" s="57"/>
      <c r="B244" s="57"/>
      <c r="C244" s="69"/>
      <c r="D244" s="58"/>
      <c r="E244" s="58"/>
      <c r="F244"/>
      <c r="G244" s="58"/>
      <c r="H244" s="57"/>
    </row>
    <row r="245" spans="1:8" ht="24.95" customHeight="1" x14ac:dyDescent="0.25">
      <c r="A245" s="57"/>
      <c r="B245" s="57"/>
      <c r="C245" s="69"/>
      <c r="D245" s="58"/>
      <c r="E245" s="58"/>
      <c r="F245"/>
      <c r="G245" s="58"/>
      <c r="H245" s="57"/>
    </row>
    <row r="246" spans="1:8" ht="24.95" customHeight="1" x14ac:dyDescent="0.25">
      <c r="A246" s="57"/>
      <c r="B246" s="57"/>
      <c r="C246" s="69"/>
      <c r="D246" s="58"/>
      <c r="E246" s="58"/>
      <c r="F246"/>
      <c r="G246" s="58"/>
      <c r="H246" s="57"/>
    </row>
    <row r="247" spans="1:8" ht="15" customHeight="1" x14ac:dyDescent="0.25">
      <c r="F247"/>
    </row>
    <row r="248" spans="1:8" ht="15" customHeight="1" x14ac:dyDescent="0.25">
      <c r="F248" s="64"/>
    </row>
    <row r="249" spans="1:8" ht="15" customHeight="1" x14ac:dyDescent="0.25">
      <c r="F249" s="64"/>
    </row>
    <row r="250" spans="1:8" ht="15" customHeight="1" x14ac:dyDescent="0.25">
      <c r="F250" s="64"/>
    </row>
    <row r="251" spans="1:8" ht="15" customHeight="1" x14ac:dyDescent="0.25">
      <c r="F251" s="64"/>
    </row>
    <row r="252" spans="1:8" ht="15" customHeight="1" x14ac:dyDescent="0.25">
      <c r="F252" s="64"/>
    </row>
    <row r="253" spans="1:8" ht="15" customHeight="1" x14ac:dyDescent="0.25">
      <c r="F253" s="64"/>
    </row>
    <row r="254" spans="1:8" ht="15" customHeight="1" x14ac:dyDescent="0.25">
      <c r="F254" s="64"/>
    </row>
    <row r="255" spans="1:8" ht="15" customHeight="1" x14ac:dyDescent="0.25">
      <c r="F255" s="64"/>
    </row>
    <row r="256" spans="1:8" ht="15" customHeight="1" x14ac:dyDescent="0.25">
      <c r="F256" s="64"/>
    </row>
    <row r="257" spans="6:6" ht="15" customHeight="1" x14ac:dyDescent="0.25">
      <c r="F257" s="64"/>
    </row>
    <row r="258" spans="6:6" ht="15" customHeight="1" x14ac:dyDescent="0.25">
      <c r="F258" s="64"/>
    </row>
    <row r="259" spans="6:6" ht="15" customHeight="1" x14ac:dyDescent="0.25">
      <c r="F259" s="64"/>
    </row>
    <row r="260" spans="6:6" ht="15" customHeight="1" x14ac:dyDescent="0.25">
      <c r="F260" s="64"/>
    </row>
    <row r="261" spans="6:6" ht="15" customHeight="1" x14ac:dyDescent="0.25">
      <c r="F261" s="64"/>
    </row>
    <row r="262" spans="6:6" ht="15" customHeight="1" x14ac:dyDescent="0.25">
      <c r="F262" s="64"/>
    </row>
    <row r="263" spans="6:6" ht="15" customHeight="1" x14ac:dyDescent="0.25">
      <c r="F263" s="64"/>
    </row>
    <row r="264" spans="6:6" ht="15" customHeight="1" x14ac:dyDescent="0.25">
      <c r="F264" s="64"/>
    </row>
    <row r="265" spans="6:6" ht="15" customHeight="1" x14ac:dyDescent="0.25">
      <c r="F265" s="64"/>
    </row>
    <row r="266" spans="6:6" ht="15" customHeight="1" x14ac:dyDescent="0.25">
      <c r="F266" s="64"/>
    </row>
    <row r="267" spans="6:6" ht="15" customHeight="1" x14ac:dyDescent="0.25">
      <c r="F267" s="64"/>
    </row>
    <row r="268" spans="6:6" ht="15" customHeight="1" x14ac:dyDescent="0.25">
      <c r="F268" s="64"/>
    </row>
    <row r="269" spans="6:6" ht="15" customHeight="1" x14ac:dyDescent="0.25">
      <c r="F269" s="64"/>
    </row>
    <row r="270" spans="6:6" ht="15" customHeight="1" x14ac:dyDescent="0.25">
      <c r="F270" s="64"/>
    </row>
    <row r="271" spans="6:6" ht="15" customHeight="1" x14ac:dyDescent="0.25">
      <c r="F271" s="64"/>
    </row>
    <row r="272" spans="6:6" ht="15" customHeight="1" x14ac:dyDescent="0.25">
      <c r="F272" s="64"/>
    </row>
    <row r="273" spans="6:6" ht="15" customHeight="1" x14ac:dyDescent="0.25">
      <c r="F273" s="64"/>
    </row>
    <row r="274" spans="6:6" ht="15" customHeight="1" x14ac:dyDescent="0.25">
      <c r="F274" s="64"/>
    </row>
    <row r="275" spans="6:6" ht="15" customHeight="1" x14ac:dyDescent="0.25">
      <c r="F275" s="64"/>
    </row>
    <row r="276" spans="6:6" ht="15" customHeight="1" x14ac:dyDescent="0.25">
      <c r="F276" s="64"/>
    </row>
    <row r="277" spans="6:6" ht="15" customHeight="1" x14ac:dyDescent="0.25">
      <c r="F277" s="64"/>
    </row>
    <row r="278" spans="6:6" ht="15" customHeight="1" x14ac:dyDescent="0.25">
      <c r="F278" s="64"/>
    </row>
    <row r="279" spans="6:6" ht="15" customHeight="1" x14ac:dyDescent="0.25">
      <c r="F279" s="64"/>
    </row>
    <row r="280" spans="6:6" ht="15" customHeight="1" x14ac:dyDescent="0.25">
      <c r="F280" s="64"/>
    </row>
    <row r="281" spans="6:6" ht="15" customHeight="1" x14ac:dyDescent="0.25">
      <c r="F281" s="64"/>
    </row>
    <row r="282" spans="6:6" ht="15" customHeight="1" x14ac:dyDescent="0.25">
      <c r="F282" s="64"/>
    </row>
    <row r="283" spans="6:6" ht="15" customHeight="1" x14ac:dyDescent="0.25">
      <c r="F283" s="64"/>
    </row>
    <row r="284" spans="6:6" ht="15" customHeight="1" x14ac:dyDescent="0.25">
      <c r="F284" s="64"/>
    </row>
    <row r="285" spans="6:6" ht="15" customHeight="1" x14ac:dyDescent="0.25">
      <c r="F285" s="64"/>
    </row>
    <row r="286" spans="6:6" ht="15" customHeight="1" x14ac:dyDescent="0.25">
      <c r="F286" s="64"/>
    </row>
    <row r="287" spans="6:6" ht="15" customHeight="1" x14ac:dyDescent="0.25">
      <c r="F287" s="64"/>
    </row>
    <row r="288" spans="6:6" ht="15" customHeight="1" x14ac:dyDescent="0.25">
      <c r="F288" s="64"/>
    </row>
    <row r="289" spans="6:6" ht="15" customHeight="1" x14ac:dyDescent="0.25">
      <c r="F289" s="64"/>
    </row>
    <row r="290" spans="6:6" ht="15" customHeight="1" x14ac:dyDescent="0.25">
      <c r="F290" s="64"/>
    </row>
    <row r="291" spans="6:6" ht="15" customHeight="1" x14ac:dyDescent="0.25">
      <c r="F291" s="64"/>
    </row>
    <row r="292" spans="6:6" ht="15" customHeight="1" x14ac:dyDescent="0.25">
      <c r="F292" s="64"/>
    </row>
    <row r="293" spans="6:6" ht="15" customHeight="1" x14ac:dyDescent="0.25">
      <c r="F293" s="64"/>
    </row>
    <row r="294" spans="6:6" ht="15" customHeight="1" x14ac:dyDescent="0.25">
      <c r="F294" s="64"/>
    </row>
    <row r="295" spans="6:6" ht="15" customHeight="1" x14ac:dyDescent="0.25">
      <c r="F295" s="64"/>
    </row>
    <row r="296" spans="6:6" ht="15" customHeight="1" x14ac:dyDescent="0.25">
      <c r="F296" s="64"/>
    </row>
    <row r="297" spans="6:6" ht="15" customHeight="1" x14ac:dyDescent="0.25">
      <c r="F297" s="64"/>
    </row>
    <row r="298" spans="6:6" ht="15" customHeight="1" x14ac:dyDescent="0.25">
      <c r="F298" s="64"/>
    </row>
    <row r="299" spans="6:6" ht="15" customHeight="1" x14ac:dyDescent="0.25">
      <c r="F299" s="64"/>
    </row>
    <row r="300" spans="6:6" ht="15" customHeight="1" x14ac:dyDescent="0.25">
      <c r="F300" s="64"/>
    </row>
    <row r="301" spans="6:6" ht="15" customHeight="1" x14ac:dyDescent="0.25">
      <c r="F301" s="64"/>
    </row>
    <row r="302" spans="6:6" ht="15" customHeight="1" x14ac:dyDescent="0.25">
      <c r="F302" s="64"/>
    </row>
    <row r="303" spans="6:6" ht="15" customHeight="1" x14ac:dyDescent="0.25">
      <c r="F303" s="64"/>
    </row>
    <row r="304" spans="6:6" ht="15" customHeight="1" x14ac:dyDescent="0.25">
      <c r="F304" s="64"/>
    </row>
    <row r="305" spans="6:6" ht="15" customHeight="1" x14ac:dyDescent="0.25">
      <c r="F305" s="64"/>
    </row>
    <row r="306" spans="6:6" ht="15" customHeight="1" x14ac:dyDescent="0.25">
      <c r="F306" s="64"/>
    </row>
    <row r="307" spans="6:6" ht="15" customHeight="1" x14ac:dyDescent="0.25">
      <c r="F307" s="64"/>
    </row>
    <row r="308" spans="6:6" ht="15" customHeight="1" x14ac:dyDescent="0.25">
      <c r="F308" s="64"/>
    </row>
    <row r="309" spans="6:6" ht="15" customHeight="1" x14ac:dyDescent="0.25">
      <c r="F309" s="64"/>
    </row>
    <row r="310" spans="6:6" ht="15" customHeight="1" x14ac:dyDescent="0.25">
      <c r="F310" s="64"/>
    </row>
    <row r="311" spans="6:6" ht="15" customHeight="1" x14ac:dyDescent="0.25">
      <c r="F311" s="64"/>
    </row>
    <row r="312" spans="6:6" ht="15" customHeight="1" x14ac:dyDescent="0.25">
      <c r="F312" s="64"/>
    </row>
    <row r="313" spans="6:6" ht="15" customHeight="1" x14ac:dyDescent="0.25">
      <c r="F313" s="64"/>
    </row>
    <row r="314" spans="6:6" ht="15" customHeight="1" x14ac:dyDescent="0.25">
      <c r="F314" s="64"/>
    </row>
    <row r="315" spans="6:6" ht="15" customHeight="1" x14ac:dyDescent="0.25">
      <c r="F315" s="64"/>
    </row>
    <row r="316" spans="6:6" ht="15" customHeight="1" x14ac:dyDescent="0.25">
      <c r="F316" s="64"/>
    </row>
    <row r="317" spans="6:6" ht="15" customHeight="1" x14ac:dyDescent="0.25">
      <c r="F317" s="64"/>
    </row>
    <row r="318" spans="6:6" ht="15" customHeight="1" x14ac:dyDescent="0.25">
      <c r="F318" s="64"/>
    </row>
    <row r="319" spans="6:6" ht="15" customHeight="1" x14ac:dyDescent="0.25">
      <c r="F319" s="64"/>
    </row>
    <row r="320" spans="6:6" ht="15" customHeight="1" x14ac:dyDescent="0.25">
      <c r="F320" s="64"/>
    </row>
    <row r="321" spans="6:6" ht="15" customHeight="1" x14ac:dyDescent="0.25">
      <c r="F321" s="64"/>
    </row>
    <row r="322" spans="6:6" ht="15" customHeight="1" x14ac:dyDescent="0.25">
      <c r="F322" s="64"/>
    </row>
    <row r="323" spans="6:6" ht="15" customHeight="1" x14ac:dyDescent="0.25">
      <c r="F323" s="64"/>
    </row>
    <row r="324" spans="6:6" ht="15" customHeight="1" x14ac:dyDescent="0.25">
      <c r="F324" s="64"/>
    </row>
    <row r="325" spans="6:6" ht="15" customHeight="1" x14ac:dyDescent="0.25">
      <c r="F325" s="64"/>
    </row>
    <row r="326" spans="6:6" ht="15" customHeight="1" x14ac:dyDescent="0.25">
      <c r="F326" s="64"/>
    </row>
    <row r="327" spans="6:6" ht="15" customHeight="1" x14ac:dyDescent="0.25">
      <c r="F327" s="64"/>
    </row>
    <row r="328" spans="6:6" ht="15" customHeight="1" x14ac:dyDescent="0.25">
      <c r="F328" s="64"/>
    </row>
    <row r="329" spans="6:6" ht="15" customHeight="1" x14ac:dyDescent="0.25">
      <c r="F329" s="64"/>
    </row>
    <row r="330" spans="6:6" ht="15" customHeight="1" x14ac:dyDescent="0.25">
      <c r="F330" s="64"/>
    </row>
    <row r="331" spans="6:6" ht="15" customHeight="1" x14ac:dyDescent="0.25">
      <c r="F331" s="64"/>
    </row>
    <row r="332" spans="6:6" ht="15" customHeight="1" x14ac:dyDescent="0.25">
      <c r="F332" s="64"/>
    </row>
    <row r="333" spans="6:6" ht="15" customHeight="1" x14ac:dyDescent="0.25">
      <c r="F333" s="64"/>
    </row>
    <row r="334" spans="6:6" ht="15" customHeight="1" x14ac:dyDescent="0.25">
      <c r="F334" s="64"/>
    </row>
    <row r="335" spans="6:6" ht="15" customHeight="1" x14ac:dyDescent="0.25">
      <c r="F335" s="64"/>
    </row>
    <row r="336" spans="6:6" ht="15" customHeight="1" x14ac:dyDescent="0.25">
      <c r="F336" s="64"/>
    </row>
    <row r="337" spans="6:6" ht="15" customHeight="1" x14ac:dyDescent="0.25">
      <c r="F337" s="64"/>
    </row>
    <row r="338" spans="6:6" ht="15" customHeight="1" x14ac:dyDescent="0.25">
      <c r="F338" s="64"/>
    </row>
    <row r="339" spans="6:6" ht="15" customHeight="1" x14ac:dyDescent="0.25">
      <c r="F339" s="64"/>
    </row>
    <row r="340" spans="6:6" ht="15" customHeight="1" x14ac:dyDescent="0.25">
      <c r="F340" s="64"/>
    </row>
    <row r="341" spans="6:6" ht="15" customHeight="1" x14ac:dyDescent="0.25">
      <c r="F341" s="64"/>
    </row>
    <row r="342" spans="6:6" ht="15" customHeight="1" x14ac:dyDescent="0.25">
      <c r="F342" s="64"/>
    </row>
    <row r="343" spans="6:6" ht="15" customHeight="1" x14ac:dyDescent="0.25">
      <c r="F343" s="64"/>
    </row>
    <row r="344" spans="6:6" ht="15" customHeight="1" x14ac:dyDescent="0.25">
      <c r="F344" s="64"/>
    </row>
    <row r="345" spans="6:6" ht="15" customHeight="1" x14ac:dyDescent="0.25">
      <c r="F345" s="64"/>
    </row>
    <row r="346" spans="6:6" ht="15" customHeight="1" x14ac:dyDescent="0.25">
      <c r="F346" s="64"/>
    </row>
    <row r="347" spans="6:6" ht="15" customHeight="1" x14ac:dyDescent="0.25">
      <c r="F347" s="64"/>
    </row>
    <row r="348" spans="6:6" ht="15" customHeight="1" x14ac:dyDescent="0.25">
      <c r="F348" s="64"/>
    </row>
    <row r="349" spans="6:6" ht="15" customHeight="1" x14ac:dyDescent="0.25">
      <c r="F349" s="64"/>
    </row>
    <row r="350" spans="6:6" ht="15" customHeight="1" x14ac:dyDescent="0.25">
      <c r="F350" s="64"/>
    </row>
    <row r="351" spans="6:6" ht="15" customHeight="1" x14ac:dyDescent="0.25">
      <c r="F351" s="64"/>
    </row>
    <row r="352" spans="6:6" ht="15" customHeight="1" x14ac:dyDescent="0.25">
      <c r="F352" s="64"/>
    </row>
    <row r="353" spans="6:6" ht="15" customHeight="1" x14ac:dyDescent="0.25">
      <c r="F353" s="64"/>
    </row>
    <row r="354" spans="6:6" ht="15" customHeight="1" x14ac:dyDescent="0.25">
      <c r="F354" s="64"/>
    </row>
    <row r="355" spans="6:6" ht="15" customHeight="1" x14ac:dyDescent="0.25">
      <c r="F355" s="64"/>
    </row>
    <row r="356" spans="6:6" ht="15" customHeight="1" x14ac:dyDescent="0.25">
      <c r="F356" s="64"/>
    </row>
    <row r="357" spans="6:6" ht="15" customHeight="1" x14ac:dyDescent="0.25">
      <c r="F357" s="64"/>
    </row>
    <row r="358" spans="6:6" ht="15" customHeight="1" x14ac:dyDescent="0.25">
      <c r="F358" s="64"/>
    </row>
    <row r="359" spans="6:6" ht="15" customHeight="1" x14ac:dyDescent="0.25">
      <c r="F359" s="64"/>
    </row>
    <row r="360" spans="6:6" ht="15" customHeight="1" x14ac:dyDescent="0.25">
      <c r="F360" s="64"/>
    </row>
    <row r="361" spans="6:6" ht="15" customHeight="1" x14ac:dyDescent="0.25">
      <c r="F361" s="64"/>
    </row>
    <row r="362" spans="6:6" ht="15" customHeight="1" x14ac:dyDescent="0.25">
      <c r="F362" s="64"/>
    </row>
    <row r="363" spans="6:6" ht="15" customHeight="1" x14ac:dyDescent="0.25">
      <c r="F363" s="64"/>
    </row>
    <row r="364" spans="6:6" ht="15" customHeight="1" x14ac:dyDescent="0.25">
      <c r="F364" s="64"/>
    </row>
    <row r="365" spans="6:6" ht="15" customHeight="1" x14ac:dyDescent="0.25">
      <c r="F365" s="64"/>
    </row>
    <row r="366" spans="6:6" ht="15" customHeight="1" x14ac:dyDescent="0.25">
      <c r="F366" s="64"/>
    </row>
    <row r="367" spans="6:6" ht="15" customHeight="1" x14ac:dyDescent="0.25">
      <c r="F367" s="64"/>
    </row>
    <row r="368" spans="6:6" ht="15" customHeight="1" x14ac:dyDescent="0.25">
      <c r="F368" s="64"/>
    </row>
    <row r="369" spans="6:6" ht="15" customHeight="1" x14ac:dyDescent="0.25">
      <c r="F369" s="64"/>
    </row>
    <row r="370" spans="6:6" ht="15" customHeight="1" x14ac:dyDescent="0.25">
      <c r="F370" s="64"/>
    </row>
    <row r="371" spans="6:6" ht="15" customHeight="1" x14ac:dyDescent="0.25">
      <c r="F371" s="64"/>
    </row>
    <row r="372" spans="6:6" ht="15" customHeight="1" x14ac:dyDescent="0.25">
      <c r="F372" s="64"/>
    </row>
    <row r="373" spans="6:6" ht="15" customHeight="1" x14ac:dyDescent="0.25">
      <c r="F373" s="64"/>
    </row>
    <row r="374" spans="6:6" ht="15" customHeight="1" x14ac:dyDescent="0.25">
      <c r="F374" s="64"/>
    </row>
    <row r="375" spans="6:6" ht="15" customHeight="1" x14ac:dyDescent="0.25">
      <c r="F375" s="64"/>
    </row>
    <row r="376" spans="6:6" ht="15" customHeight="1" x14ac:dyDescent="0.25">
      <c r="F376" s="64"/>
    </row>
    <row r="377" spans="6:6" ht="15" customHeight="1" x14ac:dyDescent="0.25">
      <c r="F377" s="64"/>
    </row>
    <row r="378" spans="6:6" ht="15" customHeight="1" x14ac:dyDescent="0.25">
      <c r="F378" s="64"/>
    </row>
    <row r="379" spans="6:6" ht="15" customHeight="1" x14ac:dyDescent="0.25">
      <c r="F379" s="64"/>
    </row>
    <row r="380" spans="6:6" ht="15" customHeight="1" x14ac:dyDescent="0.25">
      <c r="F380" s="64"/>
    </row>
    <row r="381" spans="6:6" ht="15" customHeight="1" x14ac:dyDescent="0.25">
      <c r="F381" s="64"/>
    </row>
    <row r="382" spans="6:6" ht="15" customHeight="1" x14ac:dyDescent="0.25">
      <c r="F382" s="64"/>
    </row>
    <row r="383" spans="6:6" ht="15" customHeight="1" x14ac:dyDescent="0.25">
      <c r="F383" s="64"/>
    </row>
    <row r="384" spans="6:6" ht="15" customHeight="1" x14ac:dyDescent="0.25">
      <c r="F384" s="64"/>
    </row>
    <row r="385" spans="6:6" ht="15" customHeight="1" x14ac:dyDescent="0.25">
      <c r="F385" s="64"/>
    </row>
    <row r="386" spans="6:6" ht="15" customHeight="1" x14ac:dyDescent="0.25">
      <c r="F386" s="64"/>
    </row>
    <row r="387" spans="6:6" ht="15" customHeight="1" x14ac:dyDescent="0.25">
      <c r="F387" s="64"/>
    </row>
    <row r="388" spans="6:6" ht="15" customHeight="1" x14ac:dyDescent="0.25">
      <c r="F388" s="64"/>
    </row>
    <row r="389" spans="6:6" ht="15" customHeight="1" x14ac:dyDescent="0.25">
      <c r="F389" s="64"/>
    </row>
    <row r="390" spans="6:6" ht="15" customHeight="1" x14ac:dyDescent="0.25">
      <c r="F390" s="64"/>
    </row>
    <row r="391" spans="6:6" ht="15" customHeight="1" x14ac:dyDescent="0.25">
      <c r="F391" s="64"/>
    </row>
    <row r="392" spans="6:6" ht="15" customHeight="1" x14ac:dyDescent="0.25">
      <c r="F392" s="64"/>
    </row>
    <row r="393" spans="6:6" ht="15" customHeight="1" x14ac:dyDescent="0.25">
      <c r="F393" s="64"/>
    </row>
    <row r="394" spans="6:6" ht="15" customHeight="1" x14ac:dyDescent="0.25">
      <c r="F394" s="64"/>
    </row>
    <row r="395" spans="6:6" ht="15" customHeight="1" x14ac:dyDescent="0.25">
      <c r="F395" s="64"/>
    </row>
    <row r="396" spans="6:6" ht="15" customHeight="1" x14ac:dyDescent="0.25">
      <c r="F396" s="64"/>
    </row>
    <row r="397" spans="6:6" ht="15" customHeight="1" x14ac:dyDescent="0.25">
      <c r="F397" s="64"/>
    </row>
    <row r="398" spans="6:6" ht="15" customHeight="1" x14ac:dyDescent="0.25">
      <c r="F398" s="64"/>
    </row>
    <row r="399" spans="6:6" ht="15" customHeight="1" x14ac:dyDescent="0.25">
      <c r="F399" s="64"/>
    </row>
    <row r="400" spans="6:6" ht="15" customHeight="1" x14ac:dyDescent="0.25">
      <c r="F400" s="64"/>
    </row>
    <row r="401" spans="6:6" ht="15" customHeight="1" x14ac:dyDescent="0.25">
      <c r="F401" s="64"/>
    </row>
    <row r="402" spans="6:6" ht="15" customHeight="1" x14ac:dyDescent="0.25">
      <c r="F402" s="64"/>
    </row>
    <row r="403" spans="6:6" ht="15" customHeight="1" x14ac:dyDescent="0.25">
      <c r="F403" s="64"/>
    </row>
    <row r="404" spans="6:6" ht="15" customHeight="1" x14ac:dyDescent="0.25">
      <c r="F404" s="64"/>
    </row>
    <row r="405" spans="6:6" ht="15" customHeight="1" x14ac:dyDescent="0.25">
      <c r="F405" s="64"/>
    </row>
    <row r="406" spans="6:6" ht="15" customHeight="1" x14ac:dyDescent="0.25">
      <c r="F406" s="64"/>
    </row>
    <row r="407" spans="6:6" ht="15" customHeight="1" x14ac:dyDescent="0.25">
      <c r="F407" s="64"/>
    </row>
    <row r="408" spans="6:6" ht="15" customHeight="1" x14ac:dyDescent="0.25">
      <c r="F408" s="64"/>
    </row>
    <row r="409" spans="6:6" ht="15" customHeight="1" x14ac:dyDescent="0.25">
      <c r="F409" s="64"/>
    </row>
    <row r="410" spans="6:6" ht="15" customHeight="1" x14ac:dyDescent="0.25">
      <c r="F410" s="64"/>
    </row>
    <row r="411" spans="6:6" ht="15" customHeight="1" x14ac:dyDescent="0.25">
      <c r="F411" s="64"/>
    </row>
    <row r="412" spans="6:6" ht="15" customHeight="1" x14ac:dyDescent="0.25">
      <c r="F412" s="64"/>
    </row>
    <row r="413" spans="6:6" ht="15" customHeight="1" x14ac:dyDescent="0.25">
      <c r="F413" s="64"/>
    </row>
    <row r="414" spans="6:6" ht="15" customHeight="1" x14ac:dyDescent="0.25">
      <c r="F414" s="64"/>
    </row>
    <row r="415" spans="6:6" ht="15" customHeight="1" x14ac:dyDescent="0.25">
      <c r="F415" s="64"/>
    </row>
    <row r="416" spans="6:6" ht="15" customHeight="1" x14ac:dyDescent="0.25">
      <c r="F416" s="64"/>
    </row>
    <row r="417" spans="6:6" ht="15" customHeight="1" x14ac:dyDescent="0.25">
      <c r="F417" s="64"/>
    </row>
    <row r="418" spans="6:6" ht="15" customHeight="1" x14ac:dyDescent="0.25">
      <c r="F418" s="64"/>
    </row>
    <row r="419" spans="6:6" ht="15" customHeight="1" x14ac:dyDescent="0.25">
      <c r="F419" s="64"/>
    </row>
    <row r="420" spans="6:6" ht="15" customHeight="1" x14ac:dyDescent="0.25">
      <c r="F420" s="64"/>
    </row>
    <row r="421" spans="6:6" ht="15" customHeight="1" x14ac:dyDescent="0.25">
      <c r="F421" s="64"/>
    </row>
    <row r="422" spans="6:6" ht="15" customHeight="1" x14ac:dyDescent="0.25">
      <c r="F422" s="64"/>
    </row>
    <row r="423" spans="6:6" ht="15" customHeight="1" x14ac:dyDescent="0.25">
      <c r="F423" s="64"/>
    </row>
    <row r="424" spans="6:6" ht="15" customHeight="1" x14ac:dyDescent="0.25">
      <c r="F424" s="64"/>
    </row>
    <row r="425" spans="6:6" ht="15" customHeight="1" x14ac:dyDescent="0.25">
      <c r="F425" s="64"/>
    </row>
    <row r="426" spans="6:6" ht="15" customHeight="1" x14ac:dyDescent="0.25">
      <c r="F426" s="64"/>
    </row>
    <row r="427" spans="6:6" ht="15" customHeight="1" x14ac:dyDescent="0.25">
      <c r="F427" s="64"/>
    </row>
    <row r="428" spans="6:6" ht="15" customHeight="1" x14ac:dyDescent="0.25">
      <c r="F428" s="64"/>
    </row>
    <row r="429" spans="6:6" ht="15" customHeight="1" x14ac:dyDescent="0.25">
      <c r="F429" s="64"/>
    </row>
    <row r="430" spans="6:6" ht="15" customHeight="1" x14ac:dyDescent="0.25">
      <c r="F430" s="64"/>
    </row>
    <row r="431" spans="6:6" ht="15" customHeight="1" x14ac:dyDescent="0.25">
      <c r="F431" s="64"/>
    </row>
    <row r="432" spans="6:6" ht="15" customHeight="1" x14ac:dyDescent="0.25">
      <c r="F432" s="64"/>
    </row>
    <row r="433" spans="6:6" ht="15" customHeight="1" x14ac:dyDescent="0.25">
      <c r="F433" s="64"/>
    </row>
    <row r="434" spans="6:6" ht="15" customHeight="1" x14ac:dyDescent="0.25">
      <c r="F434" s="64"/>
    </row>
    <row r="435" spans="6:6" ht="15" customHeight="1" x14ac:dyDescent="0.25">
      <c r="F435" s="64"/>
    </row>
    <row r="436" spans="6:6" ht="15" customHeight="1" x14ac:dyDescent="0.25">
      <c r="F436" s="64"/>
    </row>
    <row r="437" spans="6:6" ht="15" customHeight="1" x14ac:dyDescent="0.25">
      <c r="F437" s="64"/>
    </row>
    <row r="438" spans="6:6" ht="15" customHeight="1" x14ac:dyDescent="0.25">
      <c r="F438" s="64"/>
    </row>
    <row r="439" spans="6:6" ht="15" customHeight="1" x14ac:dyDescent="0.25">
      <c r="F439" s="64"/>
    </row>
    <row r="440" spans="6:6" ht="15" customHeight="1" x14ac:dyDescent="0.25">
      <c r="F440" s="64"/>
    </row>
    <row r="441" spans="6:6" ht="15" customHeight="1" x14ac:dyDescent="0.25">
      <c r="F441" s="64"/>
    </row>
    <row r="442" spans="6:6" ht="15" customHeight="1" x14ac:dyDescent="0.25">
      <c r="F442" s="64"/>
    </row>
    <row r="443" spans="6:6" ht="15" customHeight="1" x14ac:dyDescent="0.25">
      <c r="F443" s="64"/>
    </row>
    <row r="444" spans="6:6" ht="15" customHeight="1" x14ac:dyDescent="0.25">
      <c r="F444" s="64"/>
    </row>
    <row r="445" spans="6:6" ht="15" customHeight="1" x14ac:dyDescent="0.25">
      <c r="F445" s="64"/>
    </row>
    <row r="446" spans="6:6" ht="15" customHeight="1" x14ac:dyDescent="0.25">
      <c r="F446" s="64"/>
    </row>
    <row r="447" spans="6:6" ht="15" customHeight="1" x14ac:dyDescent="0.25">
      <c r="F447" s="64"/>
    </row>
    <row r="448" spans="6:6" ht="15" customHeight="1" x14ac:dyDescent="0.25">
      <c r="F448" s="64"/>
    </row>
    <row r="449" spans="6:6" ht="15" customHeight="1" x14ac:dyDescent="0.25">
      <c r="F449" s="64"/>
    </row>
    <row r="450" spans="6:6" ht="15" customHeight="1" x14ac:dyDescent="0.25">
      <c r="F450" s="64"/>
    </row>
    <row r="451" spans="6:6" ht="15" customHeight="1" x14ac:dyDescent="0.25">
      <c r="F451" s="64"/>
    </row>
    <row r="452" spans="6:6" ht="15" customHeight="1" x14ac:dyDescent="0.25">
      <c r="F452" s="64"/>
    </row>
    <row r="453" spans="6:6" ht="15" customHeight="1" x14ac:dyDescent="0.25">
      <c r="F453" s="64"/>
    </row>
    <row r="454" spans="6:6" ht="15" customHeight="1" x14ac:dyDescent="0.25">
      <c r="F454" s="64"/>
    </row>
    <row r="455" spans="6:6" ht="15" customHeight="1" x14ac:dyDescent="0.25">
      <c r="F455" s="64"/>
    </row>
    <row r="456" spans="6:6" ht="15" customHeight="1" x14ac:dyDescent="0.25">
      <c r="F456" s="64"/>
    </row>
    <row r="457" spans="6:6" ht="15" customHeight="1" x14ac:dyDescent="0.25">
      <c r="F457" s="64"/>
    </row>
    <row r="458" spans="6:6" ht="15" customHeight="1" x14ac:dyDescent="0.25">
      <c r="F458" s="64"/>
    </row>
    <row r="459" spans="6:6" ht="15" customHeight="1" x14ac:dyDescent="0.25">
      <c r="F459" s="64"/>
    </row>
    <row r="460" spans="6:6" ht="15" customHeight="1" x14ac:dyDescent="0.25">
      <c r="F460" s="64"/>
    </row>
    <row r="461" spans="6:6" ht="15" customHeight="1" x14ac:dyDescent="0.25">
      <c r="F461" s="64"/>
    </row>
    <row r="462" spans="6:6" ht="15" customHeight="1" x14ac:dyDescent="0.25">
      <c r="F462" s="64"/>
    </row>
    <row r="463" spans="6:6" ht="15" customHeight="1" x14ac:dyDescent="0.25">
      <c r="F463" s="64"/>
    </row>
    <row r="464" spans="6:6" ht="15" customHeight="1" x14ac:dyDescent="0.25">
      <c r="F464" s="64"/>
    </row>
    <row r="465" spans="6:6" ht="15" customHeight="1" x14ac:dyDescent="0.25">
      <c r="F465" s="64"/>
    </row>
    <row r="466" spans="6:6" ht="15" customHeight="1" x14ac:dyDescent="0.25">
      <c r="F466" s="64"/>
    </row>
    <row r="467" spans="6:6" ht="15" customHeight="1" x14ac:dyDescent="0.25">
      <c r="F467" s="64"/>
    </row>
    <row r="468" spans="6:6" ht="15" customHeight="1" x14ac:dyDescent="0.25">
      <c r="F468" s="64"/>
    </row>
    <row r="469" spans="6:6" ht="15" customHeight="1" x14ac:dyDescent="0.25">
      <c r="F469" s="64"/>
    </row>
    <row r="470" spans="6:6" ht="15" customHeight="1" x14ac:dyDescent="0.25">
      <c r="F470" s="64"/>
    </row>
    <row r="471" spans="6:6" ht="15" customHeight="1" x14ac:dyDescent="0.25">
      <c r="F471" s="64"/>
    </row>
    <row r="472" spans="6:6" ht="15" customHeight="1" x14ac:dyDescent="0.25">
      <c r="F472" s="64"/>
    </row>
    <row r="473" spans="6:6" ht="15" customHeight="1" x14ac:dyDescent="0.25">
      <c r="F473" s="64"/>
    </row>
    <row r="474" spans="6:6" ht="15" customHeight="1" x14ac:dyDescent="0.25">
      <c r="F474" s="64"/>
    </row>
    <row r="475" spans="6:6" ht="15" customHeight="1" x14ac:dyDescent="0.25">
      <c r="F475" s="64"/>
    </row>
    <row r="476" spans="6:6" ht="15" customHeight="1" x14ac:dyDescent="0.25">
      <c r="F476" s="64"/>
    </row>
    <row r="477" spans="6:6" ht="15" customHeight="1" x14ac:dyDescent="0.25">
      <c r="F477" s="64"/>
    </row>
    <row r="478" spans="6:6" ht="15" customHeight="1" x14ac:dyDescent="0.25">
      <c r="F478" s="64"/>
    </row>
    <row r="479" spans="6:6" ht="15" customHeight="1" x14ac:dyDescent="0.25">
      <c r="F479" s="64"/>
    </row>
    <row r="480" spans="6:6" ht="15" customHeight="1" x14ac:dyDescent="0.25">
      <c r="F480" s="64"/>
    </row>
    <row r="481" spans="6:6" ht="15" customHeight="1" x14ac:dyDescent="0.25">
      <c r="F481" s="64"/>
    </row>
    <row r="482" spans="6:6" ht="15" customHeight="1" x14ac:dyDescent="0.25">
      <c r="F482" s="64"/>
    </row>
    <row r="483" spans="6:6" ht="15" customHeight="1" x14ac:dyDescent="0.25">
      <c r="F483" s="64"/>
    </row>
    <row r="484" spans="6:6" ht="15" customHeight="1" x14ac:dyDescent="0.25">
      <c r="F484" s="64"/>
    </row>
    <row r="485" spans="6:6" ht="15" customHeight="1" x14ac:dyDescent="0.25">
      <c r="F485" s="64"/>
    </row>
    <row r="486" spans="6:6" ht="15" customHeight="1" x14ac:dyDescent="0.25">
      <c r="F486" s="64"/>
    </row>
    <row r="487" spans="6:6" ht="15" customHeight="1" x14ac:dyDescent="0.25">
      <c r="F487" s="64"/>
    </row>
    <row r="488" spans="6:6" ht="15" customHeight="1" x14ac:dyDescent="0.25">
      <c r="F488" s="64"/>
    </row>
    <row r="489" spans="6:6" ht="15" customHeight="1" x14ac:dyDescent="0.25">
      <c r="F489" s="64"/>
    </row>
    <row r="490" spans="6:6" ht="15" customHeight="1" x14ac:dyDescent="0.25">
      <c r="F490" s="64"/>
    </row>
    <row r="491" spans="6:6" ht="15" customHeight="1" x14ac:dyDescent="0.25">
      <c r="F491" s="64"/>
    </row>
    <row r="492" spans="6:6" ht="15" customHeight="1" x14ac:dyDescent="0.25">
      <c r="F492" s="64"/>
    </row>
    <row r="493" spans="6:6" ht="15" customHeight="1" x14ac:dyDescent="0.25">
      <c r="F493" s="64"/>
    </row>
    <row r="494" spans="6:6" ht="15" customHeight="1" x14ac:dyDescent="0.25">
      <c r="F494" s="64"/>
    </row>
    <row r="495" spans="6:6" ht="15" customHeight="1" x14ac:dyDescent="0.25">
      <c r="F495" s="64"/>
    </row>
    <row r="496" spans="6:6" ht="15" customHeight="1" x14ac:dyDescent="0.25">
      <c r="F496" s="64"/>
    </row>
    <row r="497" spans="6:6" ht="15" customHeight="1" x14ac:dyDescent="0.25">
      <c r="F497" s="64"/>
    </row>
    <row r="498" spans="6:6" ht="15" customHeight="1" x14ac:dyDescent="0.25">
      <c r="F498" s="64"/>
    </row>
    <row r="499" spans="6:6" ht="15" customHeight="1" x14ac:dyDescent="0.25">
      <c r="F499" s="64"/>
    </row>
    <row r="500" spans="6:6" ht="15" customHeight="1" x14ac:dyDescent="0.25">
      <c r="F500" s="64"/>
    </row>
    <row r="501" spans="6:6" ht="15" customHeight="1" x14ac:dyDescent="0.25">
      <c r="F501" s="64"/>
    </row>
    <row r="502" spans="6:6" ht="15" customHeight="1" x14ac:dyDescent="0.25">
      <c r="F502" s="64"/>
    </row>
    <row r="503" spans="6:6" ht="15" customHeight="1" x14ac:dyDescent="0.25">
      <c r="F503" s="64"/>
    </row>
    <row r="504" spans="6:6" ht="15" customHeight="1" x14ac:dyDescent="0.25">
      <c r="F504" s="64"/>
    </row>
    <row r="505" spans="6:6" ht="15" customHeight="1" x14ac:dyDescent="0.25">
      <c r="F505" s="64"/>
    </row>
    <row r="506" spans="6:6" ht="15" customHeight="1" x14ac:dyDescent="0.25">
      <c r="F506" s="64"/>
    </row>
    <row r="507" spans="6:6" ht="15" customHeight="1" x14ac:dyDescent="0.25">
      <c r="F507" s="64"/>
    </row>
    <row r="508" spans="6:6" ht="15" customHeight="1" x14ac:dyDescent="0.25">
      <c r="F508" s="64"/>
    </row>
    <row r="509" spans="6:6" ht="15" customHeight="1" x14ac:dyDescent="0.25">
      <c r="F509" s="64"/>
    </row>
    <row r="510" spans="6:6" ht="15" customHeight="1" x14ac:dyDescent="0.25">
      <c r="F510" s="64"/>
    </row>
    <row r="511" spans="6:6" ht="15" customHeight="1" x14ac:dyDescent="0.25">
      <c r="F511" s="64"/>
    </row>
    <row r="512" spans="6:6" ht="15" customHeight="1" x14ac:dyDescent="0.25">
      <c r="F512" s="64"/>
    </row>
    <row r="513" spans="6:6" ht="15" customHeight="1" x14ac:dyDescent="0.25">
      <c r="F513" s="64"/>
    </row>
    <row r="514" spans="6:6" ht="15" customHeight="1" x14ac:dyDescent="0.25">
      <c r="F514" s="64"/>
    </row>
    <row r="515" spans="6:6" ht="15" customHeight="1" x14ac:dyDescent="0.25">
      <c r="F515" s="64"/>
    </row>
    <row r="516" spans="6:6" ht="15" customHeight="1" x14ac:dyDescent="0.25">
      <c r="F516" s="64"/>
    </row>
    <row r="517" spans="6:6" ht="15" customHeight="1" x14ac:dyDescent="0.25">
      <c r="F517" s="64"/>
    </row>
    <row r="518" spans="6:6" ht="15" customHeight="1" x14ac:dyDescent="0.25">
      <c r="F518" s="64"/>
    </row>
    <row r="519" spans="6:6" ht="15" customHeight="1" x14ac:dyDescent="0.25">
      <c r="F519" s="64"/>
    </row>
    <row r="520" spans="6:6" ht="15" customHeight="1" x14ac:dyDescent="0.25">
      <c r="F520" s="64"/>
    </row>
    <row r="521" spans="6:6" ht="15" customHeight="1" x14ac:dyDescent="0.25">
      <c r="F521" s="64"/>
    </row>
    <row r="522" spans="6:6" ht="15" customHeight="1" x14ac:dyDescent="0.25">
      <c r="F522" s="64"/>
    </row>
    <row r="523" spans="6:6" ht="15" customHeight="1" x14ac:dyDescent="0.25">
      <c r="F523" s="64"/>
    </row>
    <row r="524" spans="6:6" ht="15" customHeight="1" x14ac:dyDescent="0.25">
      <c r="F524" s="64"/>
    </row>
    <row r="525" spans="6:6" ht="15" customHeight="1" x14ac:dyDescent="0.25">
      <c r="F525" s="64"/>
    </row>
    <row r="526" spans="6:6" ht="15" customHeight="1" x14ac:dyDescent="0.25">
      <c r="F526" s="64"/>
    </row>
    <row r="527" spans="6:6" ht="15" customHeight="1" x14ac:dyDescent="0.25">
      <c r="F527" s="64"/>
    </row>
    <row r="528" spans="6:6" ht="15" customHeight="1" x14ac:dyDescent="0.25">
      <c r="F528" s="64"/>
    </row>
    <row r="529" spans="6:6" ht="15" customHeight="1" x14ac:dyDescent="0.25">
      <c r="F529" s="64"/>
    </row>
    <row r="530" spans="6:6" ht="15" customHeight="1" x14ac:dyDescent="0.25">
      <c r="F530" s="64"/>
    </row>
    <row r="531" spans="6:6" ht="15" customHeight="1" x14ac:dyDescent="0.25">
      <c r="F531" s="64"/>
    </row>
    <row r="532" spans="6:6" ht="15" customHeight="1" x14ac:dyDescent="0.25">
      <c r="F532" s="64"/>
    </row>
    <row r="533" spans="6:6" ht="15" customHeight="1" x14ac:dyDescent="0.25">
      <c r="F533" s="64"/>
    </row>
    <row r="534" spans="6:6" ht="15" customHeight="1" x14ac:dyDescent="0.25">
      <c r="F534" s="64"/>
    </row>
    <row r="535" spans="6:6" ht="15" customHeight="1" x14ac:dyDescent="0.25">
      <c r="F535" s="64"/>
    </row>
    <row r="536" spans="6:6" ht="15" customHeight="1" x14ac:dyDescent="0.25">
      <c r="F536" s="64"/>
    </row>
    <row r="537" spans="6:6" ht="15" customHeight="1" x14ac:dyDescent="0.25">
      <c r="F537" s="64"/>
    </row>
    <row r="538" spans="6:6" ht="15" customHeight="1" x14ac:dyDescent="0.25">
      <c r="F538" s="64"/>
    </row>
    <row r="539" spans="6:6" ht="15" customHeight="1" x14ac:dyDescent="0.25">
      <c r="F539" s="64"/>
    </row>
    <row r="540" spans="6:6" ht="15" customHeight="1" x14ac:dyDescent="0.25">
      <c r="F540" s="64"/>
    </row>
    <row r="541" spans="6:6" ht="15" customHeight="1" x14ac:dyDescent="0.25">
      <c r="F541" s="64"/>
    </row>
    <row r="542" spans="6:6" ht="15" customHeight="1" x14ac:dyDescent="0.25">
      <c r="F542" s="64"/>
    </row>
    <row r="543" spans="6:6" ht="15" customHeight="1" x14ac:dyDescent="0.25">
      <c r="F543" s="64"/>
    </row>
    <row r="544" spans="6:6" ht="15" customHeight="1" x14ac:dyDescent="0.25">
      <c r="F544" s="64"/>
    </row>
    <row r="545" spans="6:6" ht="15" customHeight="1" x14ac:dyDescent="0.25">
      <c r="F545" s="64"/>
    </row>
    <row r="546" spans="6:6" ht="15" customHeight="1" x14ac:dyDescent="0.25">
      <c r="F546" s="64"/>
    </row>
    <row r="547" spans="6:6" ht="15" customHeight="1" x14ac:dyDescent="0.25">
      <c r="F547" s="64"/>
    </row>
    <row r="548" spans="6:6" ht="15" customHeight="1" x14ac:dyDescent="0.25">
      <c r="F548" s="64"/>
    </row>
    <row r="549" spans="6:6" ht="15" customHeight="1" x14ac:dyDescent="0.25">
      <c r="F549" s="64"/>
    </row>
    <row r="550" spans="6:6" ht="15" customHeight="1" x14ac:dyDescent="0.25">
      <c r="F550" s="64"/>
    </row>
    <row r="551" spans="6:6" ht="15" customHeight="1" x14ac:dyDescent="0.25">
      <c r="F551" s="64"/>
    </row>
    <row r="552" spans="6:6" ht="15" customHeight="1" x14ac:dyDescent="0.25">
      <c r="F552" s="64"/>
    </row>
    <row r="553" spans="6:6" ht="15" customHeight="1" x14ac:dyDescent="0.25">
      <c r="F553" s="64"/>
    </row>
    <row r="554" spans="6:6" ht="15" customHeight="1" x14ac:dyDescent="0.25">
      <c r="F554" s="64"/>
    </row>
    <row r="555" spans="6:6" ht="15" customHeight="1" x14ac:dyDescent="0.25">
      <c r="F555" s="64"/>
    </row>
    <row r="556" spans="6:6" ht="15" customHeight="1" x14ac:dyDescent="0.25">
      <c r="F556" s="64"/>
    </row>
    <row r="557" spans="6:6" ht="15" customHeight="1" x14ac:dyDescent="0.25">
      <c r="F557" s="64"/>
    </row>
    <row r="558" spans="6:6" ht="15" customHeight="1" x14ac:dyDescent="0.25">
      <c r="F558" s="64"/>
    </row>
    <row r="559" spans="6:6" ht="15" customHeight="1" x14ac:dyDescent="0.25">
      <c r="F559" s="64"/>
    </row>
    <row r="560" spans="6:6" ht="15" customHeight="1" x14ac:dyDescent="0.25">
      <c r="F560" s="64"/>
    </row>
    <row r="561" spans="6:6" ht="15" customHeight="1" x14ac:dyDescent="0.25">
      <c r="F561" s="64"/>
    </row>
    <row r="562" spans="6:6" ht="15" customHeight="1" x14ac:dyDescent="0.25">
      <c r="F562" s="64"/>
    </row>
    <row r="563" spans="6:6" ht="15" customHeight="1" x14ac:dyDescent="0.25">
      <c r="F563" s="64"/>
    </row>
    <row r="564" spans="6:6" ht="15" customHeight="1" x14ac:dyDescent="0.25">
      <c r="F564" s="64"/>
    </row>
    <row r="565" spans="6:6" ht="15" customHeight="1" x14ac:dyDescent="0.25">
      <c r="F565" s="64"/>
    </row>
    <row r="566" spans="6:6" ht="15" customHeight="1" x14ac:dyDescent="0.25">
      <c r="F566" s="64"/>
    </row>
    <row r="567" spans="6:6" ht="15" customHeight="1" x14ac:dyDescent="0.25">
      <c r="F567" s="64"/>
    </row>
    <row r="568" spans="6:6" ht="15" customHeight="1" x14ac:dyDescent="0.25">
      <c r="F568" s="64"/>
    </row>
    <row r="569" spans="6:6" ht="15" customHeight="1" x14ac:dyDescent="0.25">
      <c r="F569" s="64"/>
    </row>
    <row r="570" spans="6:6" ht="15" customHeight="1" x14ac:dyDescent="0.25">
      <c r="F570" s="64"/>
    </row>
    <row r="571" spans="6:6" ht="15" customHeight="1" x14ac:dyDescent="0.25">
      <c r="F571" s="64"/>
    </row>
    <row r="572" spans="6:6" ht="15" customHeight="1" x14ac:dyDescent="0.25">
      <c r="F572" s="64"/>
    </row>
    <row r="573" spans="6:6" ht="15" customHeight="1" x14ac:dyDescent="0.25">
      <c r="F573" s="64"/>
    </row>
    <row r="574" spans="6:6" ht="15" customHeight="1" x14ac:dyDescent="0.25">
      <c r="F574" s="64"/>
    </row>
    <row r="575" spans="6:6" ht="15" customHeight="1" x14ac:dyDescent="0.25">
      <c r="F575" s="64"/>
    </row>
    <row r="576" spans="6:6" ht="15" customHeight="1" x14ac:dyDescent="0.25">
      <c r="F576" s="64"/>
    </row>
    <row r="577" spans="6:6" ht="15" customHeight="1" x14ac:dyDescent="0.25">
      <c r="F577" s="64"/>
    </row>
    <row r="578" spans="6:6" ht="15" customHeight="1" x14ac:dyDescent="0.25">
      <c r="F578" s="64"/>
    </row>
    <row r="579" spans="6:6" ht="15" customHeight="1" x14ac:dyDescent="0.25">
      <c r="F579" s="64"/>
    </row>
    <row r="580" spans="6:6" ht="15" customHeight="1" x14ac:dyDescent="0.25">
      <c r="F580" s="64"/>
    </row>
    <row r="581" spans="6:6" ht="15" customHeight="1" x14ac:dyDescent="0.25">
      <c r="F581" s="64"/>
    </row>
    <row r="582" spans="6:6" ht="15" customHeight="1" x14ac:dyDescent="0.25">
      <c r="F582" s="64"/>
    </row>
    <row r="583" spans="6:6" ht="15" customHeight="1" x14ac:dyDescent="0.25">
      <c r="F583" s="64"/>
    </row>
    <row r="584" spans="6:6" ht="15" customHeight="1" x14ac:dyDescent="0.25">
      <c r="F584" s="64"/>
    </row>
    <row r="585" spans="6:6" ht="15" customHeight="1" x14ac:dyDescent="0.25">
      <c r="F585" s="64"/>
    </row>
    <row r="586" spans="6:6" ht="15" customHeight="1" x14ac:dyDescent="0.25">
      <c r="F586" s="64"/>
    </row>
    <row r="587" spans="6:6" ht="15" customHeight="1" x14ac:dyDescent="0.25">
      <c r="F587" s="64"/>
    </row>
    <row r="588" spans="6:6" ht="15" customHeight="1" x14ac:dyDescent="0.25">
      <c r="F588" s="64"/>
    </row>
    <row r="589" spans="6:6" ht="15" customHeight="1" x14ac:dyDescent="0.25">
      <c r="F589" s="64"/>
    </row>
    <row r="590" spans="6:6" ht="15" customHeight="1" x14ac:dyDescent="0.25">
      <c r="F590" s="64"/>
    </row>
    <row r="591" spans="6:6" ht="15" customHeight="1" x14ac:dyDescent="0.25">
      <c r="F591" s="64"/>
    </row>
    <row r="592" spans="6:6" ht="15" customHeight="1" x14ac:dyDescent="0.25">
      <c r="F592" s="64"/>
    </row>
    <row r="593" spans="6:6" ht="15" customHeight="1" x14ac:dyDescent="0.25">
      <c r="F593" s="64"/>
    </row>
    <row r="594" spans="6:6" ht="15" customHeight="1" x14ac:dyDescent="0.25">
      <c r="F594" s="64"/>
    </row>
    <row r="595" spans="6:6" ht="15" customHeight="1" x14ac:dyDescent="0.25">
      <c r="F595" s="64"/>
    </row>
    <row r="596" spans="6:6" ht="15" customHeight="1" x14ac:dyDescent="0.25">
      <c r="F596" s="64"/>
    </row>
    <row r="597" spans="6:6" ht="15" customHeight="1" x14ac:dyDescent="0.25">
      <c r="F597" s="64"/>
    </row>
    <row r="598" spans="6:6" ht="15" customHeight="1" x14ac:dyDescent="0.25">
      <c r="F598" s="64"/>
    </row>
    <row r="599" spans="6:6" ht="15" customHeight="1" x14ac:dyDescent="0.25">
      <c r="F599" s="64"/>
    </row>
    <row r="600" spans="6:6" ht="15" customHeight="1" x14ac:dyDescent="0.25">
      <c r="F600" s="64"/>
    </row>
    <row r="601" spans="6:6" ht="15" customHeight="1" x14ac:dyDescent="0.25">
      <c r="F601" s="64"/>
    </row>
    <row r="602" spans="6:6" ht="15" customHeight="1" x14ac:dyDescent="0.25">
      <c r="F602" s="64"/>
    </row>
    <row r="603" spans="6:6" ht="15" customHeight="1" x14ac:dyDescent="0.25">
      <c r="F603" s="64"/>
    </row>
    <row r="604" spans="6:6" ht="15" customHeight="1" x14ac:dyDescent="0.25">
      <c r="F604" s="64"/>
    </row>
    <row r="605" spans="6:6" ht="15" customHeight="1" x14ac:dyDescent="0.25">
      <c r="F605" s="64"/>
    </row>
    <row r="606" spans="6:6" ht="15" customHeight="1" x14ac:dyDescent="0.25">
      <c r="F606" s="64"/>
    </row>
    <row r="607" spans="6:6" ht="15" customHeight="1" x14ac:dyDescent="0.25">
      <c r="F607" s="64"/>
    </row>
    <row r="608" spans="6:6" ht="15" customHeight="1" x14ac:dyDescent="0.25">
      <c r="F608" s="64"/>
    </row>
    <row r="609" spans="6:6" ht="15" customHeight="1" x14ac:dyDescent="0.25">
      <c r="F609" s="64"/>
    </row>
    <row r="610" spans="6:6" ht="15" customHeight="1" x14ac:dyDescent="0.25">
      <c r="F610" s="64"/>
    </row>
    <row r="611" spans="6:6" ht="15" customHeight="1" x14ac:dyDescent="0.25">
      <c r="F611" s="64"/>
    </row>
    <row r="612" spans="6:6" ht="15" customHeight="1" x14ac:dyDescent="0.25">
      <c r="F612" s="64"/>
    </row>
    <row r="613" spans="6:6" ht="15" customHeight="1" x14ac:dyDescent="0.25">
      <c r="F613" s="64"/>
    </row>
    <row r="614" spans="6:6" ht="15" customHeight="1" x14ac:dyDescent="0.25">
      <c r="F614" s="64"/>
    </row>
    <row r="615" spans="6:6" ht="15" customHeight="1" x14ac:dyDescent="0.25">
      <c r="F615" s="64"/>
    </row>
    <row r="616" spans="6:6" ht="15" customHeight="1" x14ac:dyDescent="0.25">
      <c r="F616" s="64"/>
    </row>
    <row r="617" spans="6:6" ht="15" customHeight="1" x14ac:dyDescent="0.25">
      <c r="F617" s="64"/>
    </row>
    <row r="618" spans="6:6" ht="15" customHeight="1" x14ac:dyDescent="0.25">
      <c r="F618" s="64"/>
    </row>
    <row r="619" spans="6:6" ht="15" customHeight="1" x14ac:dyDescent="0.25">
      <c r="F619" s="64"/>
    </row>
    <row r="620" spans="6:6" ht="15" customHeight="1" x14ac:dyDescent="0.25">
      <c r="F620" s="64"/>
    </row>
    <row r="621" spans="6:6" ht="15" customHeight="1" x14ac:dyDescent="0.25">
      <c r="F621" s="64"/>
    </row>
    <row r="622" spans="6:6" ht="15" customHeight="1" x14ac:dyDescent="0.25">
      <c r="F622" s="64"/>
    </row>
    <row r="623" spans="6:6" ht="15" customHeight="1" x14ac:dyDescent="0.25">
      <c r="F623" s="64"/>
    </row>
    <row r="624" spans="6:6" ht="15" customHeight="1" x14ac:dyDescent="0.25">
      <c r="F624" s="64"/>
    </row>
    <row r="625" spans="6:6" ht="15" customHeight="1" x14ac:dyDescent="0.25">
      <c r="F625" s="64"/>
    </row>
    <row r="626" spans="6:6" ht="15" customHeight="1" x14ac:dyDescent="0.25">
      <c r="F626" s="64"/>
    </row>
    <row r="627" spans="6:6" ht="15" customHeight="1" x14ac:dyDescent="0.25">
      <c r="F627" s="64"/>
    </row>
    <row r="628" spans="6:6" ht="15" customHeight="1" x14ac:dyDescent="0.25">
      <c r="F628" s="64"/>
    </row>
    <row r="629" spans="6:6" ht="15" customHeight="1" x14ac:dyDescent="0.25">
      <c r="F629" s="64"/>
    </row>
    <row r="630" spans="6:6" ht="15" customHeight="1" x14ac:dyDescent="0.25">
      <c r="F630" s="64"/>
    </row>
    <row r="631" spans="6:6" ht="15" customHeight="1" x14ac:dyDescent="0.25">
      <c r="F631" s="64"/>
    </row>
    <row r="632" spans="6:6" ht="15" customHeight="1" x14ac:dyDescent="0.25">
      <c r="F632" s="64"/>
    </row>
    <row r="633" spans="6:6" ht="15" customHeight="1" x14ac:dyDescent="0.25">
      <c r="F633" s="64"/>
    </row>
    <row r="634" spans="6:6" ht="15" customHeight="1" x14ac:dyDescent="0.25">
      <c r="F634" s="64"/>
    </row>
    <row r="635" spans="6:6" ht="15" customHeight="1" x14ac:dyDescent="0.25">
      <c r="F635" s="64"/>
    </row>
    <row r="636" spans="6:6" ht="15" customHeight="1" x14ac:dyDescent="0.25">
      <c r="F636" s="64"/>
    </row>
    <row r="637" spans="6:6" ht="15" customHeight="1" x14ac:dyDescent="0.25">
      <c r="F637" s="64"/>
    </row>
    <row r="638" spans="6:6" ht="15" customHeight="1" x14ac:dyDescent="0.25">
      <c r="F638" s="64"/>
    </row>
    <row r="639" spans="6:6" ht="15" customHeight="1" x14ac:dyDescent="0.25">
      <c r="F639" s="64"/>
    </row>
    <row r="640" spans="6:6" ht="15" customHeight="1" x14ac:dyDescent="0.25">
      <c r="F640" s="64"/>
    </row>
    <row r="641" spans="6:6" ht="15" customHeight="1" x14ac:dyDescent="0.25">
      <c r="F641" s="64"/>
    </row>
    <row r="642" spans="6:6" ht="15" customHeight="1" x14ac:dyDescent="0.25">
      <c r="F642" s="64"/>
    </row>
    <row r="643" spans="6:6" ht="15" customHeight="1" x14ac:dyDescent="0.25">
      <c r="F643" s="64"/>
    </row>
    <row r="644" spans="6:6" ht="15" customHeight="1" x14ac:dyDescent="0.25">
      <c r="F644" s="64"/>
    </row>
    <row r="645" spans="6:6" ht="15" customHeight="1" x14ac:dyDescent="0.25">
      <c r="F645" s="64"/>
    </row>
    <row r="646" spans="6:6" ht="15" customHeight="1" x14ac:dyDescent="0.25">
      <c r="F646" s="64"/>
    </row>
    <row r="647" spans="6:6" ht="15" customHeight="1" x14ac:dyDescent="0.25">
      <c r="F647" s="64"/>
    </row>
    <row r="648" spans="6:6" ht="15" customHeight="1" x14ac:dyDescent="0.25">
      <c r="F648" s="64"/>
    </row>
    <row r="649" spans="6:6" ht="15" customHeight="1" x14ac:dyDescent="0.25">
      <c r="F649" s="64"/>
    </row>
    <row r="650" spans="6:6" ht="15" customHeight="1" x14ac:dyDescent="0.25">
      <c r="F650" s="64"/>
    </row>
    <row r="651" spans="6:6" ht="15" customHeight="1" x14ac:dyDescent="0.25">
      <c r="F651" s="64"/>
    </row>
    <row r="652" spans="6:6" ht="15" customHeight="1" x14ac:dyDescent="0.25">
      <c r="F652" s="64"/>
    </row>
    <row r="653" spans="6:6" ht="15" customHeight="1" x14ac:dyDescent="0.25">
      <c r="F653" s="64"/>
    </row>
    <row r="654" spans="6:6" ht="15" customHeight="1" x14ac:dyDescent="0.25">
      <c r="F654" s="64"/>
    </row>
    <row r="655" spans="6:6" ht="15" customHeight="1" x14ac:dyDescent="0.25">
      <c r="F655" s="64"/>
    </row>
    <row r="656" spans="6:6" ht="15" customHeight="1" x14ac:dyDescent="0.25">
      <c r="F656" s="64"/>
    </row>
    <row r="657" spans="6:6" ht="15" customHeight="1" x14ac:dyDescent="0.25">
      <c r="F657" s="64"/>
    </row>
    <row r="658" spans="6:6" ht="15" customHeight="1" x14ac:dyDescent="0.25">
      <c r="F658" s="64"/>
    </row>
    <row r="659" spans="6:6" ht="15" customHeight="1" x14ac:dyDescent="0.25">
      <c r="F659" s="64"/>
    </row>
    <row r="660" spans="6:6" ht="15" customHeight="1" x14ac:dyDescent="0.25">
      <c r="F660" s="64"/>
    </row>
    <row r="661" spans="6:6" ht="15" customHeight="1" x14ac:dyDescent="0.25">
      <c r="F661" s="64"/>
    </row>
    <row r="662" spans="6:6" ht="15" customHeight="1" x14ac:dyDescent="0.25">
      <c r="F662" s="64"/>
    </row>
    <row r="663" spans="6:6" ht="15" customHeight="1" x14ac:dyDescent="0.25">
      <c r="F663" s="64"/>
    </row>
    <row r="664" spans="6:6" ht="15" customHeight="1" x14ac:dyDescent="0.25">
      <c r="F664" s="64"/>
    </row>
    <row r="665" spans="6:6" ht="15" customHeight="1" x14ac:dyDescent="0.25">
      <c r="F665" s="64"/>
    </row>
    <row r="666" spans="6:6" ht="15" customHeight="1" x14ac:dyDescent="0.25">
      <c r="F666" s="64"/>
    </row>
    <row r="667" spans="6:6" ht="15" customHeight="1" x14ac:dyDescent="0.25">
      <c r="F667" s="64"/>
    </row>
    <row r="668" spans="6:6" ht="15" customHeight="1" x14ac:dyDescent="0.25">
      <c r="F668" s="64"/>
    </row>
    <row r="669" spans="6:6" ht="15" customHeight="1" x14ac:dyDescent="0.25">
      <c r="F669" s="64"/>
    </row>
    <row r="670" spans="6:6" ht="15" customHeight="1" x14ac:dyDescent="0.25">
      <c r="F670" s="64"/>
    </row>
    <row r="671" spans="6:6" ht="15" customHeight="1" x14ac:dyDescent="0.25">
      <c r="F671" s="64"/>
    </row>
    <row r="672" spans="6:6" ht="15" customHeight="1" x14ac:dyDescent="0.25">
      <c r="F672" s="64"/>
    </row>
    <row r="673" spans="6:6" ht="15" customHeight="1" x14ac:dyDescent="0.25">
      <c r="F673" s="64"/>
    </row>
    <row r="674" spans="6:6" ht="15" customHeight="1" x14ac:dyDescent="0.25">
      <c r="F674" s="64"/>
    </row>
    <row r="675" spans="6:6" ht="15" customHeight="1" x14ac:dyDescent="0.25">
      <c r="F675" s="64"/>
    </row>
    <row r="676" spans="6:6" ht="15" customHeight="1" x14ac:dyDescent="0.25">
      <c r="F676" s="64"/>
    </row>
    <row r="677" spans="6:6" ht="15" customHeight="1" x14ac:dyDescent="0.25">
      <c r="F677" s="64"/>
    </row>
    <row r="678" spans="6:6" ht="15" customHeight="1" x14ac:dyDescent="0.25">
      <c r="F678" s="64"/>
    </row>
    <row r="679" spans="6:6" ht="15" customHeight="1" x14ac:dyDescent="0.25">
      <c r="F679" s="64"/>
    </row>
    <row r="680" spans="6:6" ht="15" customHeight="1" x14ac:dyDescent="0.25">
      <c r="F680" s="64"/>
    </row>
    <row r="681" spans="6:6" ht="15" customHeight="1" x14ac:dyDescent="0.25">
      <c r="F681" s="64"/>
    </row>
    <row r="682" spans="6:6" ht="15" customHeight="1" x14ac:dyDescent="0.25">
      <c r="F682" s="64"/>
    </row>
    <row r="683" spans="6:6" ht="15" customHeight="1" x14ac:dyDescent="0.25">
      <c r="F683" s="64"/>
    </row>
    <row r="684" spans="6:6" ht="15" customHeight="1" x14ac:dyDescent="0.25">
      <c r="F684" s="64"/>
    </row>
    <row r="685" spans="6:6" ht="15" customHeight="1" x14ac:dyDescent="0.25">
      <c r="F685" s="64"/>
    </row>
    <row r="686" spans="6:6" ht="15" customHeight="1" x14ac:dyDescent="0.25">
      <c r="F686" s="64"/>
    </row>
    <row r="687" spans="6:6" ht="15" customHeight="1" x14ac:dyDescent="0.25">
      <c r="F687" s="64"/>
    </row>
    <row r="688" spans="6:6" ht="15" customHeight="1" x14ac:dyDescent="0.25">
      <c r="F688" s="64"/>
    </row>
    <row r="689" spans="6:6" ht="15" customHeight="1" x14ac:dyDescent="0.25">
      <c r="F689" s="64"/>
    </row>
    <row r="690" spans="6:6" ht="15" customHeight="1" x14ac:dyDescent="0.25">
      <c r="F690" s="64"/>
    </row>
    <row r="691" spans="6:6" ht="15" customHeight="1" x14ac:dyDescent="0.25">
      <c r="F691" s="64"/>
    </row>
    <row r="692" spans="6:6" ht="15" customHeight="1" x14ac:dyDescent="0.25">
      <c r="F692" s="64"/>
    </row>
    <row r="693" spans="6:6" ht="15" customHeight="1" x14ac:dyDescent="0.25">
      <c r="F693" s="64"/>
    </row>
    <row r="694" spans="6:6" ht="15" customHeight="1" x14ac:dyDescent="0.25">
      <c r="F694" s="64"/>
    </row>
    <row r="695" spans="6:6" ht="15" customHeight="1" x14ac:dyDescent="0.25">
      <c r="F695" s="64"/>
    </row>
    <row r="696" spans="6:6" ht="15" customHeight="1" x14ac:dyDescent="0.25">
      <c r="F696" s="64"/>
    </row>
    <row r="697" spans="6:6" ht="15" customHeight="1" x14ac:dyDescent="0.25">
      <c r="F697" s="64"/>
    </row>
    <row r="698" spans="6:6" ht="15" customHeight="1" x14ac:dyDescent="0.25">
      <c r="F698" s="64"/>
    </row>
    <row r="699" spans="6:6" ht="15" customHeight="1" x14ac:dyDescent="0.25">
      <c r="F699" s="64"/>
    </row>
    <row r="700" spans="6:6" ht="15" customHeight="1" x14ac:dyDescent="0.25">
      <c r="F700" s="64"/>
    </row>
    <row r="701" spans="6:6" ht="15" customHeight="1" x14ac:dyDescent="0.25">
      <c r="F701" s="64"/>
    </row>
    <row r="702" spans="6:6" ht="15" customHeight="1" x14ac:dyDescent="0.25">
      <c r="F702" s="64"/>
    </row>
    <row r="703" spans="6:6" ht="15" customHeight="1" x14ac:dyDescent="0.25">
      <c r="F703" s="64"/>
    </row>
    <row r="704" spans="6:6" ht="15" customHeight="1" x14ac:dyDescent="0.25">
      <c r="F704" s="64"/>
    </row>
    <row r="705" spans="6:6" ht="15" customHeight="1" x14ac:dyDescent="0.25">
      <c r="F705" s="64"/>
    </row>
    <row r="706" spans="6:6" ht="15" customHeight="1" x14ac:dyDescent="0.25">
      <c r="F706" s="64"/>
    </row>
    <row r="707" spans="6:6" ht="15" customHeight="1" x14ac:dyDescent="0.25">
      <c r="F707" s="64"/>
    </row>
    <row r="708" spans="6:6" ht="15" customHeight="1" x14ac:dyDescent="0.25">
      <c r="F708" s="64"/>
    </row>
    <row r="709" spans="6:6" ht="15" customHeight="1" x14ac:dyDescent="0.25">
      <c r="F709" s="64"/>
    </row>
    <row r="710" spans="6:6" ht="15" customHeight="1" x14ac:dyDescent="0.25">
      <c r="F710" s="64"/>
    </row>
    <row r="711" spans="6:6" ht="15" customHeight="1" x14ac:dyDescent="0.25">
      <c r="F711" s="64"/>
    </row>
    <row r="712" spans="6:6" ht="15" customHeight="1" x14ac:dyDescent="0.25">
      <c r="F712" s="64"/>
    </row>
    <row r="713" spans="6:6" ht="15" customHeight="1" x14ac:dyDescent="0.25">
      <c r="F713" s="64"/>
    </row>
    <row r="714" spans="6:6" ht="15" customHeight="1" x14ac:dyDescent="0.25">
      <c r="F714" s="64"/>
    </row>
    <row r="715" spans="6:6" ht="15" customHeight="1" x14ac:dyDescent="0.25">
      <c r="F715" s="64"/>
    </row>
    <row r="716" spans="6:6" ht="15" customHeight="1" x14ac:dyDescent="0.25">
      <c r="F716" s="64"/>
    </row>
    <row r="717" spans="6:6" ht="15" customHeight="1" x14ac:dyDescent="0.25">
      <c r="F717" s="64"/>
    </row>
    <row r="718" spans="6:6" ht="15" customHeight="1" x14ac:dyDescent="0.25">
      <c r="F718" s="64"/>
    </row>
    <row r="719" spans="6:6" ht="15" customHeight="1" x14ac:dyDescent="0.25">
      <c r="F719" s="64"/>
    </row>
    <row r="720" spans="6:6" ht="15" customHeight="1" x14ac:dyDescent="0.25">
      <c r="F720" s="64"/>
    </row>
    <row r="721" spans="6:6" ht="15" customHeight="1" x14ac:dyDescent="0.25">
      <c r="F721" s="64"/>
    </row>
    <row r="722" spans="6:6" ht="15" customHeight="1" x14ac:dyDescent="0.25">
      <c r="F722" s="64"/>
    </row>
    <row r="723" spans="6:6" ht="15" customHeight="1" x14ac:dyDescent="0.25">
      <c r="F723" s="64"/>
    </row>
    <row r="724" spans="6:6" ht="15" customHeight="1" x14ac:dyDescent="0.25">
      <c r="F724" s="64"/>
    </row>
    <row r="725" spans="6:6" ht="15" customHeight="1" x14ac:dyDescent="0.25">
      <c r="F725" s="64"/>
    </row>
    <row r="726" spans="6:6" ht="15" customHeight="1" x14ac:dyDescent="0.25">
      <c r="F726" s="64"/>
    </row>
    <row r="727" spans="6:6" ht="15" customHeight="1" x14ac:dyDescent="0.25">
      <c r="F727" s="64"/>
    </row>
    <row r="728" spans="6:6" ht="15" customHeight="1" x14ac:dyDescent="0.25">
      <c r="F728" s="64"/>
    </row>
    <row r="729" spans="6:6" ht="15" customHeight="1" x14ac:dyDescent="0.25">
      <c r="F729" s="64"/>
    </row>
    <row r="730" spans="6:6" ht="15" customHeight="1" x14ac:dyDescent="0.25">
      <c r="F730" s="64"/>
    </row>
    <row r="731" spans="6:6" ht="15" customHeight="1" x14ac:dyDescent="0.25">
      <c r="F731" s="64"/>
    </row>
    <row r="732" spans="6:6" ht="15" customHeight="1" x14ac:dyDescent="0.25">
      <c r="F732" s="64"/>
    </row>
    <row r="733" spans="6:6" ht="15" customHeight="1" x14ac:dyDescent="0.25">
      <c r="F733" s="64"/>
    </row>
    <row r="734" spans="6:6" ht="15" customHeight="1" x14ac:dyDescent="0.25">
      <c r="F734" s="64"/>
    </row>
    <row r="735" spans="6:6" ht="15" customHeight="1" x14ac:dyDescent="0.25">
      <c r="F735" s="64"/>
    </row>
    <row r="736" spans="6:6" ht="15" customHeight="1" x14ac:dyDescent="0.25">
      <c r="F736" s="64"/>
    </row>
    <row r="737" spans="6:6" ht="15" customHeight="1" x14ac:dyDescent="0.25">
      <c r="F737" s="64"/>
    </row>
    <row r="738" spans="6:6" ht="15" customHeight="1" x14ac:dyDescent="0.25">
      <c r="F738" s="64"/>
    </row>
    <row r="739" spans="6:6" ht="15" customHeight="1" x14ac:dyDescent="0.25">
      <c r="F739" s="64"/>
    </row>
    <row r="740" spans="6:6" ht="15" customHeight="1" x14ac:dyDescent="0.25">
      <c r="F740" s="64"/>
    </row>
    <row r="741" spans="6:6" ht="15" customHeight="1" x14ac:dyDescent="0.25">
      <c r="F741" s="64"/>
    </row>
    <row r="742" spans="6:6" ht="15" customHeight="1" x14ac:dyDescent="0.25">
      <c r="F742" s="64"/>
    </row>
    <row r="743" spans="6:6" ht="15" customHeight="1" x14ac:dyDescent="0.25">
      <c r="F743" s="64"/>
    </row>
    <row r="744" spans="6:6" ht="15" customHeight="1" x14ac:dyDescent="0.25">
      <c r="F744" s="64"/>
    </row>
    <row r="745" spans="6:6" ht="15" customHeight="1" x14ac:dyDescent="0.25">
      <c r="F745" s="64"/>
    </row>
  </sheetData>
  <mergeCells count="456">
    <mergeCell ref="A237:A241"/>
    <mergeCell ref="C237:C241"/>
    <mergeCell ref="D237:D241"/>
    <mergeCell ref="E237:E241"/>
    <mergeCell ref="F237:F241"/>
    <mergeCell ref="G237:G241"/>
    <mergeCell ref="H237:H241"/>
    <mergeCell ref="A229:A230"/>
    <mergeCell ref="C229:C230"/>
    <mergeCell ref="F229:F230"/>
    <mergeCell ref="H229:H230"/>
    <mergeCell ref="A232:A236"/>
    <mergeCell ref="C232:C236"/>
    <mergeCell ref="D232:D236"/>
    <mergeCell ref="E232:E236"/>
    <mergeCell ref="F232:F236"/>
    <mergeCell ref="G232:G236"/>
    <mergeCell ref="H232:H236"/>
    <mergeCell ref="A217:A222"/>
    <mergeCell ref="C217:C222"/>
    <mergeCell ref="D217:D222"/>
    <mergeCell ref="E217:E222"/>
    <mergeCell ref="F217:F222"/>
    <mergeCell ref="G217:G222"/>
    <mergeCell ref="H217:H222"/>
    <mergeCell ref="A224:A228"/>
    <mergeCell ref="C224:C228"/>
    <mergeCell ref="D224:D228"/>
    <mergeCell ref="E224:E228"/>
    <mergeCell ref="F224:F228"/>
    <mergeCell ref="G224:G228"/>
    <mergeCell ref="H224:H228"/>
    <mergeCell ref="A210:A213"/>
    <mergeCell ref="C210:C213"/>
    <mergeCell ref="D210:D213"/>
    <mergeCell ref="E210:E213"/>
    <mergeCell ref="F210:F213"/>
    <mergeCell ref="G210:G213"/>
    <mergeCell ref="H210:H213"/>
    <mergeCell ref="A214:A216"/>
    <mergeCell ref="C214:C216"/>
    <mergeCell ref="D214:D216"/>
    <mergeCell ref="E214:E216"/>
    <mergeCell ref="F214:F216"/>
    <mergeCell ref="G214:G216"/>
    <mergeCell ref="H214:H216"/>
    <mergeCell ref="A202:A205"/>
    <mergeCell ref="C202:C205"/>
    <mergeCell ref="D202:D205"/>
    <mergeCell ref="E202:E205"/>
    <mergeCell ref="F202:F205"/>
    <mergeCell ref="G202:G205"/>
    <mergeCell ref="H202:H205"/>
    <mergeCell ref="A206:A209"/>
    <mergeCell ref="C206:C209"/>
    <mergeCell ref="D206:D209"/>
    <mergeCell ref="E206:E209"/>
    <mergeCell ref="F206:F209"/>
    <mergeCell ref="G206:G209"/>
    <mergeCell ref="H206:H209"/>
    <mergeCell ref="A194:A195"/>
    <mergeCell ref="C194:C195"/>
    <mergeCell ref="D194:D195"/>
    <mergeCell ref="E194:E195"/>
    <mergeCell ref="F194:F195"/>
    <mergeCell ref="G194:G195"/>
    <mergeCell ref="H194:H195"/>
    <mergeCell ref="A196:A201"/>
    <mergeCell ref="C196:C201"/>
    <mergeCell ref="D196:D201"/>
    <mergeCell ref="E196:E201"/>
    <mergeCell ref="F196:F201"/>
    <mergeCell ref="G196:G201"/>
    <mergeCell ref="H196:H201"/>
    <mergeCell ref="A190:A191"/>
    <mergeCell ref="C190:C191"/>
    <mergeCell ref="D190:D191"/>
    <mergeCell ref="E190:E191"/>
    <mergeCell ref="F190:F191"/>
    <mergeCell ref="G190:G191"/>
    <mergeCell ref="H190:H191"/>
    <mergeCell ref="A192:A193"/>
    <mergeCell ref="B192:B193"/>
    <mergeCell ref="C192:C193"/>
    <mergeCell ref="D192:D193"/>
    <mergeCell ref="E192:E193"/>
    <mergeCell ref="F192:F193"/>
    <mergeCell ref="G192:G193"/>
    <mergeCell ref="H192:H193"/>
    <mergeCell ref="A177:A181"/>
    <mergeCell ref="C177:C181"/>
    <mergeCell ref="D177:D181"/>
    <mergeCell ref="E177:E181"/>
    <mergeCell ref="F177:F181"/>
    <mergeCell ref="G177:G181"/>
    <mergeCell ref="H177:H181"/>
    <mergeCell ref="A182:A189"/>
    <mergeCell ref="C182:C189"/>
    <mergeCell ref="D182:D189"/>
    <mergeCell ref="E182:E189"/>
    <mergeCell ref="F182:F189"/>
    <mergeCell ref="G182:G189"/>
    <mergeCell ref="H182:H189"/>
    <mergeCell ref="A171:A172"/>
    <mergeCell ref="C171:C172"/>
    <mergeCell ref="D171:D172"/>
    <mergeCell ref="E171:E172"/>
    <mergeCell ref="F171:F172"/>
    <mergeCell ref="G171:G172"/>
    <mergeCell ref="H171:H172"/>
    <mergeCell ref="A173:A176"/>
    <mergeCell ref="C173:C176"/>
    <mergeCell ref="D173:D176"/>
    <mergeCell ref="E173:E176"/>
    <mergeCell ref="F173:F176"/>
    <mergeCell ref="G173:G176"/>
    <mergeCell ref="H173:H176"/>
    <mergeCell ref="A161:A165"/>
    <mergeCell ref="C161:C165"/>
    <mergeCell ref="D161:D165"/>
    <mergeCell ref="E161:E165"/>
    <mergeCell ref="F161:F165"/>
    <mergeCell ref="G161:G165"/>
    <mergeCell ref="H161:H165"/>
    <mergeCell ref="A166:A170"/>
    <mergeCell ref="C166:C170"/>
    <mergeCell ref="D166:D170"/>
    <mergeCell ref="E166:E170"/>
    <mergeCell ref="F166:F170"/>
    <mergeCell ref="G166:G170"/>
    <mergeCell ref="H166:H170"/>
    <mergeCell ref="E153:E155"/>
    <mergeCell ref="F153:F155"/>
    <mergeCell ref="G153:G155"/>
    <mergeCell ref="H153:H155"/>
    <mergeCell ref="A126:A130"/>
    <mergeCell ref="C126:C130"/>
    <mergeCell ref="D126:D130"/>
    <mergeCell ref="E126:E130"/>
    <mergeCell ref="F126:F130"/>
    <mergeCell ref="G126:G130"/>
    <mergeCell ref="H126:H130"/>
    <mergeCell ref="A131:A133"/>
    <mergeCell ref="C131:C133"/>
    <mergeCell ref="D131:D133"/>
    <mergeCell ref="E131:E133"/>
    <mergeCell ref="F131:F133"/>
    <mergeCell ref="G131:G133"/>
    <mergeCell ref="H131:H133"/>
    <mergeCell ref="A134:A136"/>
    <mergeCell ref="C134:C136"/>
    <mergeCell ref="D134:D136"/>
    <mergeCell ref="E134:E136"/>
    <mergeCell ref="F134:F136"/>
    <mergeCell ref="G134:G136"/>
    <mergeCell ref="A121:A122"/>
    <mergeCell ref="C121:C122"/>
    <mergeCell ref="D121:D122"/>
    <mergeCell ref="E121:E122"/>
    <mergeCell ref="F121:F122"/>
    <mergeCell ref="G121:G122"/>
    <mergeCell ref="H121:H122"/>
    <mergeCell ref="A123:A125"/>
    <mergeCell ref="C123:C125"/>
    <mergeCell ref="D123:D125"/>
    <mergeCell ref="E123:E125"/>
    <mergeCell ref="F123:F125"/>
    <mergeCell ref="G123:G125"/>
    <mergeCell ref="H123:H125"/>
    <mergeCell ref="A114:A115"/>
    <mergeCell ref="C114:C115"/>
    <mergeCell ref="D114:D115"/>
    <mergeCell ref="E114:E115"/>
    <mergeCell ref="F114:F115"/>
    <mergeCell ref="G114:G115"/>
    <mergeCell ref="H114:H115"/>
    <mergeCell ref="A116:A120"/>
    <mergeCell ref="C116:C120"/>
    <mergeCell ref="D116:D120"/>
    <mergeCell ref="E116:E120"/>
    <mergeCell ref="F116:F120"/>
    <mergeCell ref="G116:G120"/>
    <mergeCell ref="H116:H120"/>
    <mergeCell ref="A108:A111"/>
    <mergeCell ref="C108:C111"/>
    <mergeCell ref="D108:D111"/>
    <mergeCell ref="E108:E111"/>
    <mergeCell ref="F108:F111"/>
    <mergeCell ref="G108:G111"/>
    <mergeCell ref="H108:H111"/>
    <mergeCell ref="A112:A113"/>
    <mergeCell ref="C112:C113"/>
    <mergeCell ref="D112:D113"/>
    <mergeCell ref="E112:E113"/>
    <mergeCell ref="F112:F113"/>
    <mergeCell ref="G112:G113"/>
    <mergeCell ref="H112:H113"/>
    <mergeCell ref="A100:A101"/>
    <mergeCell ref="C100:C101"/>
    <mergeCell ref="D100:D101"/>
    <mergeCell ref="E100:E101"/>
    <mergeCell ref="F100:F101"/>
    <mergeCell ref="G100:G101"/>
    <mergeCell ref="H100:H101"/>
    <mergeCell ref="A102:A107"/>
    <mergeCell ref="C102:C107"/>
    <mergeCell ref="D102:D107"/>
    <mergeCell ref="E102:E107"/>
    <mergeCell ref="F102:F107"/>
    <mergeCell ref="G102:G107"/>
    <mergeCell ref="H102:H107"/>
    <mergeCell ref="A94:A95"/>
    <mergeCell ref="C94:C95"/>
    <mergeCell ref="D94:D95"/>
    <mergeCell ref="E94:E95"/>
    <mergeCell ref="F94:F95"/>
    <mergeCell ref="G94:G95"/>
    <mergeCell ref="H94:H95"/>
    <mergeCell ref="A96:A97"/>
    <mergeCell ref="C96:C97"/>
    <mergeCell ref="D96:D97"/>
    <mergeCell ref="E96:E97"/>
    <mergeCell ref="F96:F97"/>
    <mergeCell ref="G96:G97"/>
    <mergeCell ref="H96:H97"/>
    <mergeCell ref="H8:H10"/>
    <mergeCell ref="G31:G32"/>
    <mergeCell ref="H31:H32"/>
    <mergeCell ref="D23:D27"/>
    <mergeCell ref="A12:A14"/>
    <mergeCell ref="C12:C14"/>
    <mergeCell ref="D12:D14"/>
    <mergeCell ref="E12:E14"/>
    <mergeCell ref="F12:F14"/>
    <mergeCell ref="G12:G14"/>
    <mergeCell ref="H12:H14"/>
    <mergeCell ref="A8:A10"/>
    <mergeCell ref="C8:C10"/>
    <mergeCell ref="D8:D10"/>
    <mergeCell ref="E8:E10"/>
    <mergeCell ref="F8:F10"/>
    <mergeCell ref="G8:G10"/>
    <mergeCell ref="A15:A19"/>
    <mergeCell ref="B15:B17"/>
    <mergeCell ref="C15:C19"/>
    <mergeCell ref="D15:D19"/>
    <mergeCell ref="E15:E19"/>
    <mergeCell ref="B18:B19"/>
    <mergeCell ref="F15:F19"/>
    <mergeCell ref="A1:H1"/>
    <mergeCell ref="A3:A5"/>
    <mergeCell ref="C3:C5"/>
    <mergeCell ref="D3:D5"/>
    <mergeCell ref="E3:E5"/>
    <mergeCell ref="F3:F5"/>
    <mergeCell ref="G3:G5"/>
    <mergeCell ref="H3:H5"/>
    <mergeCell ref="G29:G30"/>
    <mergeCell ref="H29:H30"/>
    <mergeCell ref="A6:A7"/>
    <mergeCell ref="C6:C7"/>
    <mergeCell ref="D6:D7"/>
    <mergeCell ref="E6:E7"/>
    <mergeCell ref="F6:F7"/>
    <mergeCell ref="G6:G7"/>
    <mergeCell ref="H6:H7"/>
    <mergeCell ref="A29:A30"/>
    <mergeCell ref="C29:C30"/>
    <mergeCell ref="D29:D30"/>
    <mergeCell ref="E29:E30"/>
    <mergeCell ref="H15:H19"/>
    <mergeCell ref="A23:A27"/>
    <mergeCell ref="C23:C27"/>
    <mergeCell ref="G15:G19"/>
    <mergeCell ref="E23:E27"/>
    <mergeCell ref="F23:F27"/>
    <mergeCell ref="G23:G27"/>
    <mergeCell ref="H23:H27"/>
    <mergeCell ref="A20:A22"/>
    <mergeCell ref="C20:C22"/>
    <mergeCell ref="D20:D22"/>
    <mergeCell ref="E20:E22"/>
    <mergeCell ref="F20:F22"/>
    <mergeCell ref="G20:G22"/>
    <mergeCell ref="H20:H22"/>
    <mergeCell ref="G33:G35"/>
    <mergeCell ref="H33:H35"/>
    <mergeCell ref="F29:F30"/>
    <mergeCell ref="A31:A32"/>
    <mergeCell ref="C31:C32"/>
    <mergeCell ref="D31:D32"/>
    <mergeCell ref="E31:E32"/>
    <mergeCell ref="F31:F32"/>
    <mergeCell ref="A37:A39"/>
    <mergeCell ref="C37:C39"/>
    <mergeCell ref="D37:D39"/>
    <mergeCell ref="E37:E39"/>
    <mergeCell ref="F37:F39"/>
    <mergeCell ref="G37:G39"/>
    <mergeCell ref="H37:H39"/>
    <mergeCell ref="A33:A35"/>
    <mergeCell ref="C33:C35"/>
    <mergeCell ref="D33:D35"/>
    <mergeCell ref="E33:E35"/>
    <mergeCell ref="F33:F35"/>
    <mergeCell ref="A47:A48"/>
    <mergeCell ref="C47:C48"/>
    <mergeCell ref="D47:D48"/>
    <mergeCell ref="E47:E48"/>
    <mergeCell ref="F47:F48"/>
    <mergeCell ref="G47:G48"/>
    <mergeCell ref="H47:H48"/>
    <mergeCell ref="A40:A46"/>
    <mergeCell ref="C40:C46"/>
    <mergeCell ref="D40:D46"/>
    <mergeCell ref="E40:E46"/>
    <mergeCell ref="F40:F46"/>
    <mergeCell ref="G40:G46"/>
    <mergeCell ref="H40:H46"/>
    <mergeCell ref="A51:A53"/>
    <mergeCell ref="C51:C53"/>
    <mergeCell ref="D51:D53"/>
    <mergeCell ref="E51:E53"/>
    <mergeCell ref="F51:F53"/>
    <mergeCell ref="G51:G53"/>
    <mergeCell ref="H51:H53"/>
    <mergeCell ref="A49:A50"/>
    <mergeCell ref="C49:C50"/>
    <mergeCell ref="D49:D50"/>
    <mergeCell ref="E49:E50"/>
    <mergeCell ref="F49:F50"/>
    <mergeCell ref="G49:G50"/>
    <mergeCell ref="H49:H50"/>
    <mergeCell ref="A56:A60"/>
    <mergeCell ref="C56:C60"/>
    <mergeCell ref="D56:D60"/>
    <mergeCell ref="E56:E60"/>
    <mergeCell ref="F56:F60"/>
    <mergeCell ref="G56:G60"/>
    <mergeCell ref="H56:H60"/>
    <mergeCell ref="A54:A55"/>
    <mergeCell ref="C54:C55"/>
    <mergeCell ref="D54:D55"/>
    <mergeCell ref="E54:E55"/>
    <mergeCell ref="F54:F55"/>
    <mergeCell ref="G54:G55"/>
    <mergeCell ref="H54:H55"/>
    <mergeCell ref="A62:A64"/>
    <mergeCell ref="C62:C64"/>
    <mergeCell ref="D62:D64"/>
    <mergeCell ref="E62:E64"/>
    <mergeCell ref="F62:F64"/>
    <mergeCell ref="G62:G64"/>
    <mergeCell ref="H62:H64"/>
    <mergeCell ref="A65:A69"/>
    <mergeCell ref="C65:C69"/>
    <mergeCell ref="D65:D69"/>
    <mergeCell ref="E65:E69"/>
    <mergeCell ref="F65:F69"/>
    <mergeCell ref="G65:G69"/>
    <mergeCell ref="H65:H69"/>
    <mergeCell ref="A70:A71"/>
    <mergeCell ref="C70:C71"/>
    <mergeCell ref="D70:D71"/>
    <mergeCell ref="E70:E71"/>
    <mergeCell ref="F70:F71"/>
    <mergeCell ref="G70:G71"/>
    <mergeCell ref="H70:H71"/>
    <mergeCell ref="A72:A73"/>
    <mergeCell ref="C72:C73"/>
    <mergeCell ref="D72:D73"/>
    <mergeCell ref="E72:E73"/>
    <mergeCell ref="F72:F73"/>
    <mergeCell ref="G72:G73"/>
    <mergeCell ref="H72:H73"/>
    <mergeCell ref="A74:A76"/>
    <mergeCell ref="C74:C76"/>
    <mergeCell ref="D74:D76"/>
    <mergeCell ref="E74:E76"/>
    <mergeCell ref="F74:F76"/>
    <mergeCell ref="G74:G76"/>
    <mergeCell ref="H74:H76"/>
    <mergeCell ref="A77:A78"/>
    <mergeCell ref="C77:C78"/>
    <mergeCell ref="D77:D78"/>
    <mergeCell ref="E77:E78"/>
    <mergeCell ref="F77:F78"/>
    <mergeCell ref="G77:G78"/>
    <mergeCell ref="H77:H78"/>
    <mergeCell ref="A79:A80"/>
    <mergeCell ref="C79:C80"/>
    <mergeCell ref="D79:D80"/>
    <mergeCell ref="E79:E80"/>
    <mergeCell ref="F79:F80"/>
    <mergeCell ref="G79:G80"/>
    <mergeCell ref="H79:H80"/>
    <mergeCell ref="A81:A84"/>
    <mergeCell ref="C81:C84"/>
    <mergeCell ref="D81:D84"/>
    <mergeCell ref="E81:E84"/>
    <mergeCell ref="F81:F84"/>
    <mergeCell ref="G81:G84"/>
    <mergeCell ref="H81:H84"/>
    <mergeCell ref="A86:A88"/>
    <mergeCell ref="C86:C88"/>
    <mergeCell ref="D86:D88"/>
    <mergeCell ref="E86:E88"/>
    <mergeCell ref="F86:F88"/>
    <mergeCell ref="G86:G88"/>
    <mergeCell ref="H86:H88"/>
    <mergeCell ref="A89:A92"/>
    <mergeCell ref="C89:C92"/>
    <mergeCell ref="D89:D92"/>
    <mergeCell ref="E89:E92"/>
    <mergeCell ref="F89:F92"/>
    <mergeCell ref="G89:G92"/>
    <mergeCell ref="H89:H92"/>
    <mergeCell ref="H134:H136"/>
    <mergeCell ref="A137:A140"/>
    <mergeCell ref="C137:C140"/>
    <mergeCell ref="D137:D140"/>
    <mergeCell ref="E137:E140"/>
    <mergeCell ref="F137:F140"/>
    <mergeCell ref="G137:G140"/>
    <mergeCell ref="H137:H140"/>
    <mergeCell ref="A141:A144"/>
    <mergeCell ref="C141:C144"/>
    <mergeCell ref="D141:D144"/>
    <mergeCell ref="E141:E144"/>
    <mergeCell ref="F141:F144"/>
    <mergeCell ref="G141:G144"/>
    <mergeCell ref="H141:H144"/>
    <mergeCell ref="A156:A160"/>
    <mergeCell ref="C156:C160"/>
    <mergeCell ref="D156:D160"/>
    <mergeCell ref="E156:E160"/>
    <mergeCell ref="F156:F160"/>
    <mergeCell ref="G156:G160"/>
    <mergeCell ref="H156:H160"/>
    <mergeCell ref="A145:A149"/>
    <mergeCell ref="C145:C149"/>
    <mergeCell ref="D145:D149"/>
    <mergeCell ref="E145:E149"/>
    <mergeCell ref="F145:F149"/>
    <mergeCell ref="G145:G149"/>
    <mergeCell ref="H145:H149"/>
    <mergeCell ref="A150:A152"/>
    <mergeCell ref="C150:C152"/>
    <mergeCell ref="D150:D152"/>
    <mergeCell ref="E150:E152"/>
    <mergeCell ref="F150:F152"/>
    <mergeCell ref="G150:G152"/>
    <mergeCell ref="H150:H152"/>
    <mergeCell ref="A153:A155"/>
    <mergeCell ref="C153:C155"/>
    <mergeCell ref="D153:D155"/>
  </mergeCells>
  <conditionalFormatting sqref="H1:H81">
    <cfRule type="notContainsBlanks" dxfId="96" priority="11">
      <formula>LEN(TRIM(H1))&gt;0</formula>
    </cfRule>
  </conditionalFormatting>
  <conditionalFormatting sqref="H85:H86">
    <cfRule type="notContainsBlanks" dxfId="95" priority="26">
      <formula>LEN(TRIM(H85))&gt;0</formula>
    </cfRule>
  </conditionalFormatting>
  <conditionalFormatting sqref="H89">
    <cfRule type="notContainsBlanks" dxfId="94" priority="25">
      <formula>LEN(TRIM(H89))&gt;0</formula>
    </cfRule>
  </conditionalFormatting>
  <conditionalFormatting sqref="H93:H94 H96">
    <cfRule type="notContainsBlanks" dxfId="93" priority="23">
      <formula>LEN(TRIM(H93))&gt;0</formula>
    </cfRule>
  </conditionalFormatting>
  <conditionalFormatting sqref="H98:H100">
    <cfRule type="notContainsBlanks" dxfId="92" priority="10">
      <formula>LEN(TRIM(H98))&gt;0</formula>
    </cfRule>
  </conditionalFormatting>
  <conditionalFormatting sqref="H102">
    <cfRule type="notContainsBlanks" dxfId="91" priority="9">
      <formula>LEN(TRIM(H102))&gt;0</formula>
    </cfRule>
  </conditionalFormatting>
  <conditionalFormatting sqref="H108">
    <cfRule type="notContainsBlanks" dxfId="90" priority="19">
      <formula>LEN(TRIM(H108))&gt;0</formula>
    </cfRule>
  </conditionalFormatting>
  <conditionalFormatting sqref="H112">
    <cfRule type="notContainsBlanks" dxfId="89" priority="8">
      <formula>LEN(TRIM(H112))&gt;0</formula>
    </cfRule>
  </conditionalFormatting>
  <conditionalFormatting sqref="H114">
    <cfRule type="notContainsBlanks" dxfId="88" priority="18">
      <formula>LEN(TRIM(H114))&gt;0</formula>
    </cfRule>
  </conditionalFormatting>
  <conditionalFormatting sqref="H116">
    <cfRule type="notContainsBlanks" dxfId="87" priority="17">
      <formula>LEN(TRIM(H116))&gt;0</formula>
    </cfRule>
  </conditionalFormatting>
  <conditionalFormatting sqref="H121">
    <cfRule type="notContainsBlanks" dxfId="86" priority="6">
      <formula>LEN(TRIM(H121))&gt;0</formula>
    </cfRule>
  </conditionalFormatting>
  <conditionalFormatting sqref="H166 H171">
    <cfRule type="notContainsBlanks" dxfId="85" priority="5">
      <formula>LEN(TRIM(H166))&gt;0</formula>
    </cfRule>
  </conditionalFormatting>
  <conditionalFormatting sqref="H173 H177">
    <cfRule type="notContainsBlanks" dxfId="84" priority="4">
      <formula>LEN(TRIM(H173))&gt;0</formula>
    </cfRule>
  </conditionalFormatting>
  <conditionalFormatting sqref="H182">
    <cfRule type="notContainsBlanks" dxfId="83" priority="3">
      <formula>LEN(TRIM(H182))&gt;0</formula>
    </cfRule>
  </conditionalFormatting>
  <conditionalFormatting sqref="H190 H192 H194 H196 H202">
    <cfRule type="notContainsBlanks" dxfId="82" priority="2">
      <formula>LEN(TRIM(H190))&gt;0</formula>
    </cfRule>
  </conditionalFormatting>
  <conditionalFormatting sqref="H206">
    <cfRule type="notContainsBlanks" dxfId="81" priority="1">
      <formula>LEN(TRIM(H206))&gt;0</formula>
    </cfRule>
  </conditionalFormatting>
  <conditionalFormatting sqref="H247:H1048576">
    <cfRule type="notContainsBlanks" dxfId="80" priority="22">
      <formula>LEN(TRIM(H247))&gt;0</formula>
    </cfRule>
  </conditionalFormatting>
  <hyperlinks>
    <hyperlink ref="H231" r:id="rId1" xr:uid="{83CA26F1-C8E5-4070-B9AE-7CD7C3CE55BC}"/>
  </hyperlinks>
  <pageMargins left="0.19685039370078741" right="0" top="0.19685039370078741" bottom="0.3" header="0" footer="0"/>
  <pageSetup paperSize="9" scale="70" fitToHeight="0" orientation="landscape" horizontalDpi="1200"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9"/>
  <dimension ref="A1:X534"/>
  <sheetViews>
    <sheetView showGridLines="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style="65" customWidth="1"/>
    <col min="7" max="7" width="12.28515625" customWidth="1"/>
    <col min="8" max="8" width="25.7109375" style="12" customWidth="1"/>
  </cols>
  <sheetData>
    <row r="1" spans="1:24" s="2" customFormat="1" ht="26.25" customHeight="1" x14ac:dyDescent="0.25">
      <c r="A1" s="160" t="s">
        <v>120</v>
      </c>
      <c r="B1" s="160"/>
      <c r="C1" s="160"/>
      <c r="D1" s="160"/>
      <c r="E1" s="160"/>
      <c r="F1" s="161"/>
      <c r="G1" s="160"/>
      <c r="H1" s="160"/>
      <c r="I1"/>
      <c r="J1"/>
      <c r="K1"/>
      <c r="L1"/>
      <c r="M1"/>
      <c r="N1"/>
      <c r="O1"/>
      <c r="P1"/>
      <c r="Q1"/>
      <c r="R1"/>
      <c r="S1"/>
      <c r="T1"/>
      <c r="U1"/>
      <c r="V1"/>
      <c r="W1"/>
      <c r="X1"/>
    </row>
    <row r="2" spans="1:24" s="2" customFormat="1" ht="30" x14ac:dyDescent="0.25">
      <c r="A2" s="9" t="s">
        <v>5</v>
      </c>
      <c r="B2" s="10" t="s">
        <v>0</v>
      </c>
      <c r="C2" s="7" t="s">
        <v>1</v>
      </c>
      <c r="D2" s="10" t="s">
        <v>2</v>
      </c>
      <c r="E2" s="10" t="s">
        <v>6</v>
      </c>
      <c r="F2" s="10" t="s">
        <v>79</v>
      </c>
      <c r="G2" s="10" t="s">
        <v>104</v>
      </c>
      <c r="H2" s="7" t="s">
        <v>30</v>
      </c>
      <c r="I2"/>
      <c r="J2"/>
      <c r="K2"/>
      <c r="L2"/>
      <c r="M2"/>
      <c r="N2"/>
      <c r="O2"/>
      <c r="P2"/>
      <c r="Q2"/>
      <c r="R2"/>
      <c r="S2"/>
      <c r="T2"/>
      <c r="U2"/>
      <c r="V2"/>
      <c r="W2"/>
      <c r="X2"/>
    </row>
    <row r="3" spans="1:24" ht="69.95" customHeight="1" x14ac:dyDescent="0.25">
      <c r="A3" s="145">
        <v>3</v>
      </c>
      <c r="B3" s="5" t="s">
        <v>229</v>
      </c>
      <c r="C3" s="162" t="s">
        <v>232</v>
      </c>
      <c r="D3" s="157" t="s">
        <v>667</v>
      </c>
      <c r="E3" s="157" t="s">
        <v>304</v>
      </c>
      <c r="F3" s="159" t="s">
        <v>427</v>
      </c>
      <c r="G3" s="157" t="s">
        <v>264</v>
      </c>
      <c r="H3" s="133" t="s">
        <v>338</v>
      </c>
    </row>
    <row r="4" spans="1:24" ht="69.95" customHeight="1" x14ac:dyDescent="0.25">
      <c r="A4" s="145"/>
      <c r="B4" s="5" t="s">
        <v>231</v>
      </c>
      <c r="C4" s="162"/>
      <c r="D4" s="145"/>
      <c r="E4" s="145"/>
      <c r="F4" s="159"/>
      <c r="G4" s="145"/>
      <c r="H4" s="132"/>
    </row>
    <row r="5" spans="1:24" ht="45" customHeight="1" x14ac:dyDescent="0.25">
      <c r="A5" s="145">
        <v>7</v>
      </c>
      <c r="B5" s="5" t="s">
        <v>18</v>
      </c>
      <c r="C5" s="158" t="s">
        <v>236</v>
      </c>
      <c r="D5" s="157" t="s">
        <v>647</v>
      </c>
      <c r="E5" s="157" t="s">
        <v>304</v>
      </c>
      <c r="F5" s="159" t="s">
        <v>427</v>
      </c>
      <c r="G5" s="157" t="s">
        <v>270</v>
      </c>
      <c r="H5" s="133" t="s">
        <v>416</v>
      </c>
    </row>
    <row r="6" spans="1:24" ht="45" customHeight="1" x14ac:dyDescent="0.25">
      <c r="A6" s="145"/>
      <c r="B6" s="5" t="s">
        <v>23</v>
      </c>
      <c r="C6" s="158"/>
      <c r="D6" s="145"/>
      <c r="E6" s="145"/>
      <c r="F6" s="159"/>
      <c r="G6" s="157"/>
      <c r="H6" s="132"/>
    </row>
    <row r="7" spans="1:24" ht="65.099999999999994" customHeight="1" x14ac:dyDescent="0.25">
      <c r="A7" s="5">
        <v>10</v>
      </c>
      <c r="B7" s="5" t="s">
        <v>23</v>
      </c>
      <c r="C7" s="6" t="s">
        <v>240</v>
      </c>
      <c r="D7" s="4" t="s">
        <v>653</v>
      </c>
      <c r="E7" s="4" t="s">
        <v>305</v>
      </c>
      <c r="F7" s="49" t="s">
        <v>427</v>
      </c>
      <c r="G7" s="5" t="s">
        <v>259</v>
      </c>
      <c r="H7" s="5" t="s">
        <v>415</v>
      </c>
    </row>
    <row r="8" spans="1:24" ht="21.95" customHeight="1" x14ac:dyDescent="0.25">
      <c r="A8" s="145">
        <v>22</v>
      </c>
      <c r="B8" s="5" t="s">
        <v>23</v>
      </c>
      <c r="C8" s="158" t="s">
        <v>260</v>
      </c>
      <c r="D8" s="157" t="s">
        <v>663</v>
      </c>
      <c r="E8" s="157" t="s">
        <v>307</v>
      </c>
      <c r="F8" s="159" t="s">
        <v>427</v>
      </c>
      <c r="G8" s="157" t="s">
        <v>284</v>
      </c>
      <c r="H8" s="157" t="s">
        <v>495</v>
      </c>
    </row>
    <row r="9" spans="1:24" ht="21.95" customHeight="1" x14ac:dyDescent="0.25">
      <c r="A9" s="145"/>
      <c r="B9" s="5" t="s">
        <v>18</v>
      </c>
      <c r="C9" s="158"/>
      <c r="D9" s="145"/>
      <c r="E9" s="145"/>
      <c r="F9" s="159"/>
      <c r="G9" s="157"/>
      <c r="H9" s="145"/>
    </row>
    <row r="10" spans="1:24" ht="21.95" customHeight="1" x14ac:dyDescent="0.25">
      <c r="A10" s="145"/>
      <c r="B10" s="5" t="s">
        <v>243</v>
      </c>
      <c r="C10" s="158"/>
      <c r="D10" s="145"/>
      <c r="E10" s="145"/>
      <c r="F10" s="159"/>
      <c r="G10" s="157"/>
      <c r="H10" s="145"/>
    </row>
    <row r="11" spans="1:24" ht="21.95" customHeight="1" x14ac:dyDescent="0.25">
      <c r="A11" s="145"/>
      <c r="B11" s="5" t="s">
        <v>226</v>
      </c>
      <c r="C11" s="158"/>
      <c r="D11" s="145"/>
      <c r="E11" s="145"/>
      <c r="F11" s="159"/>
      <c r="G11" s="157"/>
      <c r="H11" s="145"/>
    </row>
    <row r="12" spans="1:24" ht="21.95" customHeight="1" x14ac:dyDescent="0.25">
      <c r="A12" s="145"/>
      <c r="B12" s="5" t="s">
        <v>22</v>
      </c>
      <c r="C12" s="158"/>
      <c r="D12" s="145"/>
      <c r="E12" s="145"/>
      <c r="F12" s="159"/>
      <c r="G12" s="157"/>
      <c r="H12" s="145"/>
    </row>
    <row r="13" spans="1:24" ht="24.95" customHeight="1" x14ac:dyDescent="0.25">
      <c r="A13" s="145">
        <v>23</v>
      </c>
      <c r="B13" s="5" t="s">
        <v>23</v>
      </c>
      <c r="C13" s="158" t="s">
        <v>261</v>
      </c>
      <c r="D13" s="157" t="s">
        <v>430</v>
      </c>
      <c r="E13" s="157" t="s">
        <v>307</v>
      </c>
      <c r="F13" s="159" t="s">
        <v>427</v>
      </c>
      <c r="G13" s="157" t="s">
        <v>285</v>
      </c>
      <c r="H13" s="133" t="s">
        <v>344</v>
      </c>
    </row>
    <row r="14" spans="1:24" ht="24.95" customHeight="1" x14ac:dyDescent="0.25">
      <c r="A14" s="145"/>
      <c r="B14" s="5" t="s">
        <v>227</v>
      </c>
      <c r="C14" s="158"/>
      <c r="D14" s="157"/>
      <c r="E14" s="145"/>
      <c r="F14" s="159"/>
      <c r="G14" s="157"/>
      <c r="H14" s="132"/>
    </row>
    <row r="15" spans="1:24" ht="24.95" customHeight="1" x14ac:dyDescent="0.25">
      <c r="A15" s="145"/>
      <c r="B15" s="5" t="s">
        <v>18</v>
      </c>
      <c r="C15" s="158"/>
      <c r="D15" s="157"/>
      <c r="E15" s="145"/>
      <c r="F15" s="159"/>
      <c r="G15" s="157"/>
      <c r="H15" s="132"/>
    </row>
    <row r="16" spans="1:24" ht="24.95" customHeight="1" x14ac:dyDescent="0.25">
      <c r="A16" s="145"/>
      <c r="B16" s="5" t="s">
        <v>237</v>
      </c>
      <c r="C16" s="158"/>
      <c r="D16" s="157"/>
      <c r="E16" s="145"/>
      <c r="F16" s="159"/>
      <c r="G16" s="157"/>
      <c r="H16" s="132"/>
    </row>
    <row r="17" spans="1:8" ht="24.95" customHeight="1" x14ac:dyDescent="0.25">
      <c r="A17" s="145"/>
      <c r="B17" s="5" t="s">
        <v>22</v>
      </c>
      <c r="C17" s="158"/>
      <c r="D17" s="157"/>
      <c r="E17" s="145"/>
      <c r="F17" s="159"/>
      <c r="G17" s="157"/>
      <c r="H17" s="132"/>
    </row>
    <row r="18" spans="1:8" ht="105" customHeight="1" x14ac:dyDescent="0.25">
      <c r="A18" s="37">
        <v>31</v>
      </c>
      <c r="B18" s="37" t="s">
        <v>23</v>
      </c>
      <c r="C18" s="40" t="s">
        <v>302</v>
      </c>
      <c r="D18" s="39" t="s">
        <v>303</v>
      </c>
      <c r="E18" s="39" t="s">
        <v>292</v>
      </c>
      <c r="F18" s="48" t="s">
        <v>427</v>
      </c>
      <c r="G18" s="39" t="s">
        <v>309</v>
      </c>
      <c r="H18" s="39" t="s">
        <v>346</v>
      </c>
    </row>
    <row r="19" spans="1:8" ht="20.100000000000001" customHeight="1" x14ac:dyDescent="0.25">
      <c r="A19" s="132">
        <v>32</v>
      </c>
      <c r="B19" s="37" t="s">
        <v>237</v>
      </c>
      <c r="C19" s="131" t="s">
        <v>317</v>
      </c>
      <c r="D19" s="133" t="s">
        <v>318</v>
      </c>
      <c r="E19" s="133" t="s">
        <v>331</v>
      </c>
      <c r="F19" s="134" t="s">
        <v>427</v>
      </c>
      <c r="G19" s="133" t="s">
        <v>332</v>
      </c>
      <c r="H19" s="133" t="s">
        <v>434</v>
      </c>
    </row>
    <row r="20" spans="1:8" ht="20.100000000000001" customHeight="1" x14ac:dyDescent="0.25">
      <c r="A20" s="132"/>
      <c r="B20" s="37" t="s">
        <v>4</v>
      </c>
      <c r="C20" s="131"/>
      <c r="D20" s="133"/>
      <c r="E20" s="132"/>
      <c r="F20" s="134"/>
      <c r="G20" s="132"/>
      <c r="H20" s="132"/>
    </row>
    <row r="21" spans="1:8" ht="20.100000000000001" customHeight="1" x14ac:dyDescent="0.25">
      <c r="A21" s="132"/>
      <c r="B21" s="37" t="s">
        <v>231</v>
      </c>
      <c r="C21" s="131"/>
      <c r="D21" s="133"/>
      <c r="E21" s="132"/>
      <c r="F21" s="134"/>
      <c r="G21" s="132"/>
      <c r="H21" s="132"/>
    </row>
    <row r="22" spans="1:8" ht="30" customHeight="1" x14ac:dyDescent="0.25">
      <c r="A22" s="132">
        <v>35</v>
      </c>
      <c r="B22" s="37" t="s">
        <v>18</v>
      </c>
      <c r="C22" s="131" t="s">
        <v>322</v>
      </c>
      <c r="D22" s="133" t="s">
        <v>324</v>
      </c>
      <c r="E22" s="133" t="s">
        <v>331</v>
      </c>
      <c r="F22" s="134" t="s">
        <v>427</v>
      </c>
      <c r="G22" s="132" t="s">
        <v>334</v>
      </c>
      <c r="H22" s="132" t="s">
        <v>415</v>
      </c>
    </row>
    <row r="23" spans="1:8" ht="30" customHeight="1" x14ac:dyDescent="0.25">
      <c r="A23" s="132"/>
      <c r="B23" s="37" t="s">
        <v>23</v>
      </c>
      <c r="C23" s="131"/>
      <c r="D23" s="133"/>
      <c r="E23" s="132"/>
      <c r="F23" s="134"/>
      <c r="G23" s="132"/>
      <c r="H23" s="132"/>
    </row>
    <row r="24" spans="1:8" ht="75" customHeight="1" x14ac:dyDescent="0.25">
      <c r="A24" s="37">
        <v>36</v>
      </c>
      <c r="B24" s="37" t="s">
        <v>23</v>
      </c>
      <c r="C24" s="40" t="s">
        <v>325</v>
      </c>
      <c r="D24" s="39" t="s">
        <v>326</v>
      </c>
      <c r="E24" s="39" t="s">
        <v>331</v>
      </c>
      <c r="F24" s="48" t="s">
        <v>427</v>
      </c>
      <c r="G24" s="39" t="s">
        <v>335</v>
      </c>
      <c r="H24" s="39" t="s">
        <v>435</v>
      </c>
    </row>
    <row r="25" spans="1:8" ht="20.100000000000001" customHeight="1" x14ac:dyDescent="0.25">
      <c r="A25" s="133">
        <v>42</v>
      </c>
      <c r="B25" s="37" t="s">
        <v>22</v>
      </c>
      <c r="C25" s="131" t="s">
        <v>360</v>
      </c>
      <c r="D25" s="133" t="s">
        <v>354</v>
      </c>
      <c r="E25" s="133" t="s">
        <v>384</v>
      </c>
      <c r="F25" s="134" t="s">
        <v>427</v>
      </c>
      <c r="G25" s="133" t="s">
        <v>356</v>
      </c>
      <c r="H25" s="132"/>
    </row>
    <row r="26" spans="1:8" ht="20.100000000000001" customHeight="1" x14ac:dyDescent="0.25">
      <c r="A26" s="133"/>
      <c r="B26" s="37" t="s">
        <v>243</v>
      </c>
      <c r="C26" s="131"/>
      <c r="D26" s="133"/>
      <c r="E26" s="132"/>
      <c r="F26" s="134"/>
      <c r="G26" s="133"/>
      <c r="H26" s="132"/>
    </row>
    <row r="27" spans="1:8" ht="20.100000000000001" customHeight="1" x14ac:dyDescent="0.25">
      <c r="A27" s="133"/>
      <c r="B27" s="37" t="s">
        <v>237</v>
      </c>
      <c r="C27" s="131"/>
      <c r="D27" s="133"/>
      <c r="E27" s="132"/>
      <c r="F27" s="134"/>
      <c r="G27" s="133"/>
      <c r="H27" s="132"/>
    </row>
    <row r="28" spans="1:8" ht="20.100000000000001" customHeight="1" x14ac:dyDescent="0.25">
      <c r="A28" s="133"/>
      <c r="B28" s="37" t="s">
        <v>23</v>
      </c>
      <c r="C28" s="131"/>
      <c r="D28" s="133"/>
      <c r="E28" s="132"/>
      <c r="F28" s="134"/>
      <c r="G28" s="133"/>
      <c r="H28" s="132"/>
    </row>
    <row r="29" spans="1:8" ht="20.100000000000001" customHeight="1" x14ac:dyDescent="0.25">
      <c r="A29" s="133"/>
      <c r="B29" s="37" t="s">
        <v>18</v>
      </c>
      <c r="C29" s="131"/>
      <c r="D29" s="133"/>
      <c r="E29" s="132"/>
      <c r="F29" s="134"/>
      <c r="G29" s="133"/>
      <c r="H29" s="132"/>
    </row>
    <row r="30" spans="1:8" ht="20.100000000000001" customHeight="1" x14ac:dyDescent="0.25">
      <c r="A30" s="133"/>
      <c r="B30" s="37" t="s">
        <v>358</v>
      </c>
      <c r="C30" s="131"/>
      <c r="D30" s="133"/>
      <c r="E30" s="132"/>
      <c r="F30" s="134"/>
      <c r="G30" s="133"/>
      <c r="H30" s="132"/>
    </row>
    <row r="31" spans="1:8" ht="20.100000000000001" customHeight="1" x14ac:dyDescent="0.25">
      <c r="A31" s="133"/>
      <c r="B31" s="37" t="s">
        <v>229</v>
      </c>
      <c r="C31" s="131"/>
      <c r="D31" s="133"/>
      <c r="E31" s="132"/>
      <c r="F31" s="134"/>
      <c r="G31" s="133"/>
      <c r="H31" s="132"/>
    </row>
    <row r="32" spans="1:8" ht="45" customHeight="1" x14ac:dyDescent="0.25">
      <c r="A32" s="132">
        <v>44</v>
      </c>
      <c r="B32" s="37" t="s">
        <v>226</v>
      </c>
      <c r="C32" s="131" t="s">
        <v>363</v>
      </c>
      <c r="D32" s="133" t="s">
        <v>364</v>
      </c>
      <c r="E32" s="133" t="s">
        <v>384</v>
      </c>
      <c r="F32" s="134" t="s">
        <v>427</v>
      </c>
      <c r="G32" s="133" t="s">
        <v>365</v>
      </c>
      <c r="H32" s="133" t="s">
        <v>641</v>
      </c>
    </row>
    <row r="33" spans="1:8" ht="45" customHeight="1" x14ac:dyDescent="0.25">
      <c r="A33" s="132"/>
      <c r="B33" s="37" t="s">
        <v>231</v>
      </c>
      <c r="C33" s="131"/>
      <c r="D33" s="133"/>
      <c r="E33" s="132"/>
      <c r="F33" s="134"/>
      <c r="G33" s="133"/>
      <c r="H33" s="132"/>
    </row>
    <row r="34" spans="1:8" ht="65.099999999999994" customHeight="1" x14ac:dyDescent="0.25">
      <c r="A34" s="37">
        <v>45</v>
      </c>
      <c r="B34" s="37" t="s">
        <v>23</v>
      </c>
      <c r="C34" s="38" t="s">
        <v>366</v>
      </c>
      <c r="D34" s="39" t="s">
        <v>367</v>
      </c>
      <c r="E34" s="39" t="s">
        <v>384</v>
      </c>
      <c r="F34" s="48" t="s">
        <v>427</v>
      </c>
      <c r="G34" s="39" t="s">
        <v>368</v>
      </c>
      <c r="H34" s="37"/>
    </row>
    <row r="35" spans="1:8" ht="30" customHeight="1" x14ac:dyDescent="0.25">
      <c r="A35" s="132">
        <v>46</v>
      </c>
      <c r="B35" s="37" t="s">
        <v>23</v>
      </c>
      <c r="C35" s="131" t="s">
        <v>369</v>
      </c>
      <c r="D35" s="133" t="s">
        <v>370</v>
      </c>
      <c r="E35" s="133" t="s">
        <v>384</v>
      </c>
      <c r="F35" s="134" t="s">
        <v>427</v>
      </c>
      <c r="G35" s="133" t="s">
        <v>371</v>
      </c>
      <c r="H35" s="132" t="s">
        <v>415</v>
      </c>
    </row>
    <row r="36" spans="1:8" ht="30" customHeight="1" x14ac:dyDescent="0.25">
      <c r="A36" s="132"/>
      <c r="B36" s="37" t="s">
        <v>227</v>
      </c>
      <c r="C36" s="131"/>
      <c r="D36" s="133"/>
      <c r="E36" s="132"/>
      <c r="F36" s="134"/>
      <c r="G36" s="133"/>
      <c r="H36" s="132"/>
    </row>
    <row r="37" spans="1:8" ht="30" customHeight="1" x14ac:dyDescent="0.25">
      <c r="A37" s="132"/>
      <c r="B37" s="37" t="s">
        <v>231</v>
      </c>
      <c r="C37" s="131"/>
      <c r="D37" s="133"/>
      <c r="E37" s="132"/>
      <c r="F37" s="134"/>
      <c r="G37" s="133"/>
      <c r="H37" s="132"/>
    </row>
    <row r="38" spans="1:8" ht="45" customHeight="1" x14ac:dyDescent="0.25">
      <c r="A38" s="132">
        <v>47</v>
      </c>
      <c r="B38" s="37" t="s">
        <v>243</v>
      </c>
      <c r="C38" s="131" t="s">
        <v>372</v>
      </c>
      <c r="D38" s="133" t="s">
        <v>374</v>
      </c>
      <c r="E38" s="133" t="s">
        <v>384</v>
      </c>
      <c r="F38" s="134" t="s">
        <v>427</v>
      </c>
      <c r="G38" s="133" t="s">
        <v>373</v>
      </c>
      <c r="H38" s="132"/>
    </row>
    <row r="39" spans="1:8" ht="45" customHeight="1" x14ac:dyDescent="0.25">
      <c r="A39" s="132"/>
      <c r="B39" s="37" t="s">
        <v>231</v>
      </c>
      <c r="C39" s="131"/>
      <c r="D39" s="133"/>
      <c r="E39" s="132"/>
      <c r="F39" s="134"/>
      <c r="G39" s="133"/>
      <c r="H39" s="132"/>
    </row>
    <row r="40" spans="1:8" ht="75" customHeight="1" x14ac:dyDescent="0.25">
      <c r="A40" s="37">
        <v>49</v>
      </c>
      <c r="B40" s="37" t="s">
        <v>378</v>
      </c>
      <c r="C40" s="40" t="s">
        <v>379</v>
      </c>
      <c r="D40" s="37" t="s">
        <v>272</v>
      </c>
      <c r="E40" s="39" t="s">
        <v>384</v>
      </c>
      <c r="F40" s="48" t="s">
        <v>427</v>
      </c>
      <c r="G40" s="39" t="s">
        <v>418</v>
      </c>
      <c r="H40" s="42" t="s">
        <v>415</v>
      </c>
    </row>
    <row r="41" spans="1:8" ht="54.95" customHeight="1" x14ac:dyDescent="0.25">
      <c r="A41" s="132">
        <v>56</v>
      </c>
      <c r="B41" s="37" t="s">
        <v>237</v>
      </c>
      <c r="C41" s="131" t="s">
        <v>401</v>
      </c>
      <c r="D41" s="133" t="s">
        <v>402</v>
      </c>
      <c r="E41" s="133" t="s">
        <v>383</v>
      </c>
      <c r="F41" s="134" t="s">
        <v>427</v>
      </c>
      <c r="G41" s="133" t="s">
        <v>403</v>
      </c>
      <c r="H41" s="133" t="s">
        <v>642</v>
      </c>
    </row>
    <row r="42" spans="1:8" ht="54.95" customHeight="1" x14ac:dyDescent="0.25">
      <c r="A42" s="132"/>
      <c r="B42" s="37" t="s">
        <v>378</v>
      </c>
      <c r="C42" s="131"/>
      <c r="D42" s="133"/>
      <c r="E42" s="133"/>
      <c r="F42" s="134"/>
      <c r="G42" s="133"/>
      <c r="H42" s="132"/>
    </row>
    <row r="43" spans="1:8" ht="39.950000000000003" customHeight="1" x14ac:dyDescent="0.25">
      <c r="A43" s="132">
        <v>59</v>
      </c>
      <c r="B43" s="37" t="s">
        <v>243</v>
      </c>
      <c r="C43" s="131" t="s">
        <v>410</v>
      </c>
      <c r="D43" s="133" t="s">
        <v>411</v>
      </c>
      <c r="E43" s="133" t="s">
        <v>383</v>
      </c>
      <c r="F43" s="134" t="s">
        <v>427</v>
      </c>
      <c r="G43" s="132" t="s">
        <v>412</v>
      </c>
      <c r="H43" s="133" t="s">
        <v>633</v>
      </c>
    </row>
    <row r="44" spans="1:8" ht="39.950000000000003" customHeight="1" x14ac:dyDescent="0.25">
      <c r="A44" s="132"/>
      <c r="B44" s="37" t="s">
        <v>378</v>
      </c>
      <c r="C44" s="131"/>
      <c r="D44" s="133"/>
      <c r="E44" s="133"/>
      <c r="F44" s="134"/>
      <c r="G44" s="132"/>
      <c r="H44" s="132"/>
    </row>
    <row r="45" spans="1:8" ht="84.95" customHeight="1" x14ac:dyDescent="0.25">
      <c r="A45" s="37">
        <v>65</v>
      </c>
      <c r="B45" s="37" t="s">
        <v>23</v>
      </c>
      <c r="C45" s="38" t="s">
        <v>446</v>
      </c>
      <c r="D45" s="39" t="s">
        <v>272</v>
      </c>
      <c r="E45" s="39" t="s">
        <v>440</v>
      </c>
      <c r="F45" s="48" t="s">
        <v>427</v>
      </c>
      <c r="G45" s="37" t="s">
        <v>461</v>
      </c>
      <c r="H45" s="37"/>
    </row>
    <row r="46" spans="1:8" ht="20.100000000000001" customHeight="1" x14ac:dyDescent="0.25">
      <c r="A46" s="132">
        <v>66</v>
      </c>
      <c r="B46" s="37" t="s">
        <v>23</v>
      </c>
      <c r="C46" s="138" t="s">
        <v>447</v>
      </c>
      <c r="D46" s="133" t="s">
        <v>272</v>
      </c>
      <c r="E46" s="133" t="s">
        <v>440</v>
      </c>
      <c r="F46" s="134" t="s">
        <v>427</v>
      </c>
      <c r="G46" s="132" t="s">
        <v>462</v>
      </c>
      <c r="H46" s="132"/>
    </row>
    <row r="47" spans="1:8" ht="20.100000000000001" customHeight="1" x14ac:dyDescent="0.25">
      <c r="A47" s="132"/>
      <c r="B47" s="37" t="s">
        <v>243</v>
      </c>
      <c r="C47" s="138"/>
      <c r="D47" s="133"/>
      <c r="E47" s="133"/>
      <c r="F47" s="134"/>
      <c r="G47" s="132"/>
      <c r="H47" s="132"/>
    </row>
    <row r="48" spans="1:8" ht="20.100000000000001" customHeight="1" x14ac:dyDescent="0.25">
      <c r="A48" s="132"/>
      <c r="B48" s="37" t="s">
        <v>226</v>
      </c>
      <c r="C48" s="138"/>
      <c r="D48" s="133"/>
      <c r="E48" s="133"/>
      <c r="F48" s="134"/>
      <c r="G48" s="132"/>
      <c r="H48" s="132"/>
    </row>
    <row r="49" spans="1:8" ht="20.100000000000001" customHeight="1" x14ac:dyDescent="0.25">
      <c r="A49" s="132"/>
      <c r="B49" s="37" t="s">
        <v>22</v>
      </c>
      <c r="C49" s="138"/>
      <c r="D49" s="133"/>
      <c r="E49" s="133"/>
      <c r="F49" s="134"/>
      <c r="G49" s="132"/>
      <c r="H49" s="132"/>
    </row>
    <row r="50" spans="1:8" ht="39.950000000000003" customHeight="1" x14ac:dyDescent="0.25">
      <c r="A50" s="132">
        <v>71</v>
      </c>
      <c r="B50" s="37" t="s">
        <v>23</v>
      </c>
      <c r="C50" s="131" t="s">
        <v>470</v>
      </c>
      <c r="D50" s="133" t="s">
        <v>471</v>
      </c>
      <c r="E50" s="133" t="s">
        <v>631</v>
      </c>
      <c r="F50" s="134" t="s">
        <v>427</v>
      </c>
      <c r="G50" s="132" t="s">
        <v>472</v>
      </c>
      <c r="H50" s="133" t="s">
        <v>475</v>
      </c>
    </row>
    <row r="51" spans="1:8" ht="39.950000000000003" customHeight="1" x14ac:dyDescent="0.25">
      <c r="A51" s="132"/>
      <c r="B51" s="37" t="s">
        <v>378</v>
      </c>
      <c r="C51" s="131"/>
      <c r="D51" s="133"/>
      <c r="E51" s="133"/>
      <c r="F51" s="134"/>
      <c r="G51" s="132"/>
      <c r="H51" s="132"/>
    </row>
    <row r="52" spans="1:8" ht="45" customHeight="1" x14ac:dyDescent="0.25">
      <c r="A52" s="37">
        <v>79</v>
      </c>
      <c r="B52" s="37" t="s">
        <v>378</v>
      </c>
      <c r="C52" s="38" t="s">
        <v>493</v>
      </c>
      <c r="D52" s="39" t="s">
        <v>563</v>
      </c>
      <c r="E52" s="39" t="s">
        <v>630</v>
      </c>
      <c r="F52" s="48" t="s">
        <v>427</v>
      </c>
      <c r="G52" s="37" t="s">
        <v>445</v>
      </c>
      <c r="H52" s="37" t="s">
        <v>415</v>
      </c>
    </row>
    <row r="53" spans="1:8" ht="35.1" customHeight="1" x14ac:dyDescent="0.25">
      <c r="A53" s="132">
        <v>83</v>
      </c>
      <c r="B53" s="37" t="s">
        <v>22</v>
      </c>
      <c r="C53" s="138" t="s">
        <v>513</v>
      </c>
      <c r="D53" s="133" t="s">
        <v>514</v>
      </c>
      <c r="E53" s="133" t="s">
        <v>629</v>
      </c>
      <c r="F53" s="134" t="s">
        <v>427</v>
      </c>
      <c r="G53" s="132" t="s">
        <v>523</v>
      </c>
      <c r="H53" s="132"/>
    </row>
    <row r="54" spans="1:8" ht="35.1" customHeight="1" x14ac:dyDescent="0.25">
      <c r="A54" s="132"/>
      <c r="B54" s="37" t="s">
        <v>243</v>
      </c>
      <c r="C54" s="138"/>
      <c r="D54" s="133"/>
      <c r="E54" s="133"/>
      <c r="F54" s="134"/>
      <c r="G54" s="132"/>
      <c r="H54" s="132"/>
    </row>
    <row r="55" spans="1:8" ht="35.1" customHeight="1" x14ac:dyDescent="0.25">
      <c r="A55" s="132"/>
      <c r="B55" s="37" t="s">
        <v>23</v>
      </c>
      <c r="C55" s="138"/>
      <c r="D55" s="133"/>
      <c r="E55" s="133"/>
      <c r="F55" s="134"/>
      <c r="G55" s="132"/>
      <c r="H55" s="132"/>
    </row>
    <row r="56" spans="1:8" ht="45" customHeight="1" x14ac:dyDescent="0.25">
      <c r="A56" s="132">
        <v>87</v>
      </c>
      <c r="B56" s="37" t="s">
        <v>526</v>
      </c>
      <c r="C56" s="131" t="s">
        <v>527</v>
      </c>
      <c r="D56" s="133" t="s">
        <v>530</v>
      </c>
      <c r="E56" s="133" t="s">
        <v>628</v>
      </c>
      <c r="F56" s="134" t="s">
        <v>427</v>
      </c>
      <c r="G56" s="133" t="s">
        <v>529</v>
      </c>
      <c r="H56" s="133" t="s">
        <v>604</v>
      </c>
    </row>
    <row r="57" spans="1:8" ht="45" customHeight="1" x14ac:dyDescent="0.25">
      <c r="A57" s="132"/>
      <c r="B57" s="37" t="s">
        <v>378</v>
      </c>
      <c r="C57" s="131"/>
      <c r="D57" s="133"/>
      <c r="E57" s="133"/>
      <c r="F57" s="134"/>
      <c r="G57" s="133"/>
      <c r="H57" s="132"/>
    </row>
    <row r="58" spans="1:8" ht="35.1" customHeight="1" x14ac:dyDescent="0.25">
      <c r="A58" s="132">
        <v>88</v>
      </c>
      <c r="B58" s="37" t="s">
        <v>23</v>
      </c>
      <c r="C58" s="131" t="s">
        <v>532</v>
      </c>
      <c r="D58" s="133" t="s">
        <v>533</v>
      </c>
      <c r="E58" s="133" t="s">
        <v>628</v>
      </c>
      <c r="F58" s="134" t="s">
        <v>427</v>
      </c>
      <c r="G58" s="133" t="s">
        <v>531</v>
      </c>
      <c r="H58" s="133" t="s">
        <v>639</v>
      </c>
    </row>
    <row r="59" spans="1:8" ht="35.1" customHeight="1" x14ac:dyDescent="0.25">
      <c r="A59" s="132"/>
      <c r="B59" s="37" t="s">
        <v>526</v>
      </c>
      <c r="C59" s="131"/>
      <c r="D59" s="133"/>
      <c r="E59" s="133"/>
      <c r="F59" s="134"/>
      <c r="G59" s="133"/>
      <c r="H59" s="132"/>
    </row>
    <row r="60" spans="1:8" ht="35.1" customHeight="1" x14ac:dyDescent="0.25">
      <c r="A60" s="132"/>
      <c r="B60" s="37" t="s">
        <v>229</v>
      </c>
      <c r="C60" s="131"/>
      <c r="D60" s="133"/>
      <c r="E60" s="133"/>
      <c r="F60" s="134"/>
      <c r="G60" s="133"/>
      <c r="H60" s="132"/>
    </row>
    <row r="61" spans="1:8" ht="35.1" customHeight="1" x14ac:dyDescent="0.25">
      <c r="A61" s="132"/>
      <c r="B61" s="37" t="s">
        <v>22</v>
      </c>
      <c r="C61" s="131"/>
      <c r="D61" s="133"/>
      <c r="E61" s="133"/>
      <c r="F61" s="134"/>
      <c r="G61" s="133"/>
      <c r="H61" s="132"/>
    </row>
    <row r="62" spans="1:8" ht="35.1" customHeight="1" x14ac:dyDescent="0.25">
      <c r="A62" s="132"/>
      <c r="B62" s="37" t="s">
        <v>18</v>
      </c>
      <c r="C62" s="131"/>
      <c r="D62" s="133"/>
      <c r="E62" s="133"/>
      <c r="F62" s="134"/>
      <c r="G62" s="133"/>
      <c r="H62" s="132"/>
    </row>
    <row r="63" spans="1:8" ht="35.1" customHeight="1" x14ac:dyDescent="0.25">
      <c r="A63" s="132"/>
      <c r="B63" s="37" t="s">
        <v>226</v>
      </c>
      <c r="C63" s="131"/>
      <c r="D63" s="133"/>
      <c r="E63" s="133"/>
      <c r="F63" s="134"/>
      <c r="G63" s="133"/>
      <c r="H63" s="132"/>
    </row>
    <row r="64" spans="1:8" ht="35.1" customHeight="1" x14ac:dyDescent="0.25">
      <c r="A64" s="132">
        <v>90</v>
      </c>
      <c r="B64" s="37" t="s">
        <v>226</v>
      </c>
      <c r="C64" s="131" t="s">
        <v>539</v>
      </c>
      <c r="D64" s="133" t="s">
        <v>540</v>
      </c>
      <c r="E64" s="133" t="s">
        <v>628</v>
      </c>
      <c r="F64" s="134" t="s">
        <v>427</v>
      </c>
      <c r="G64" s="132" t="s">
        <v>537</v>
      </c>
      <c r="H64" s="133" t="s">
        <v>640</v>
      </c>
    </row>
    <row r="65" spans="1:8" ht="35.1" customHeight="1" x14ac:dyDescent="0.25">
      <c r="A65" s="132"/>
      <c r="B65" s="37" t="s">
        <v>538</v>
      </c>
      <c r="C65" s="131"/>
      <c r="D65" s="133"/>
      <c r="E65" s="133"/>
      <c r="F65" s="134"/>
      <c r="G65" s="132"/>
      <c r="H65" s="132"/>
    </row>
    <row r="66" spans="1:8" ht="39.950000000000003" customHeight="1" x14ac:dyDescent="0.25">
      <c r="A66" s="132">
        <v>91</v>
      </c>
      <c r="B66" s="37" t="s">
        <v>229</v>
      </c>
      <c r="C66" s="146" t="s">
        <v>541</v>
      </c>
      <c r="D66" s="133" t="s">
        <v>542</v>
      </c>
      <c r="E66" s="133" t="s">
        <v>628</v>
      </c>
      <c r="F66" s="134" t="s">
        <v>427</v>
      </c>
      <c r="G66" s="133" t="s">
        <v>543</v>
      </c>
      <c r="H66" s="132" t="s">
        <v>607</v>
      </c>
    </row>
    <row r="67" spans="1:8" ht="39.950000000000003" customHeight="1" x14ac:dyDescent="0.25">
      <c r="A67" s="132"/>
      <c r="B67" s="37" t="s">
        <v>378</v>
      </c>
      <c r="C67" s="146"/>
      <c r="D67" s="133"/>
      <c r="E67" s="133"/>
      <c r="F67" s="134"/>
      <c r="G67" s="133"/>
      <c r="H67" s="132"/>
    </row>
    <row r="68" spans="1:8" ht="45" customHeight="1" x14ac:dyDescent="0.25">
      <c r="A68" s="132">
        <v>93</v>
      </c>
      <c r="B68" s="37" t="s">
        <v>23</v>
      </c>
      <c r="C68" s="138" t="s">
        <v>547</v>
      </c>
      <c r="D68" s="133" t="s">
        <v>548</v>
      </c>
      <c r="E68" s="133" t="s">
        <v>628</v>
      </c>
      <c r="F68" s="134" t="s">
        <v>427</v>
      </c>
      <c r="G68" s="132" t="s">
        <v>549</v>
      </c>
      <c r="H68" s="133" t="s">
        <v>638</v>
      </c>
    </row>
    <row r="69" spans="1:8" ht="45" customHeight="1" x14ac:dyDescent="0.25">
      <c r="A69" s="132"/>
      <c r="B69" s="37" t="s">
        <v>18</v>
      </c>
      <c r="C69" s="138"/>
      <c r="D69" s="133"/>
      <c r="E69" s="133"/>
      <c r="F69" s="134"/>
      <c r="G69" s="132"/>
      <c r="H69" s="132"/>
    </row>
    <row r="70" spans="1:8" ht="20.100000000000001" customHeight="1" x14ac:dyDescent="0.25">
      <c r="A70" s="132">
        <v>96</v>
      </c>
      <c r="B70" s="37" t="s">
        <v>226</v>
      </c>
      <c r="C70" s="147" t="s">
        <v>556</v>
      </c>
      <c r="D70" s="133" t="s">
        <v>557</v>
      </c>
      <c r="E70" s="133" t="s">
        <v>627</v>
      </c>
      <c r="F70" s="134" t="s">
        <v>427</v>
      </c>
      <c r="G70" s="133" t="s">
        <v>558</v>
      </c>
      <c r="H70" s="133" t="s">
        <v>606</v>
      </c>
    </row>
    <row r="71" spans="1:8" ht="20.100000000000001" customHeight="1" x14ac:dyDescent="0.25">
      <c r="A71" s="132"/>
      <c r="B71" s="37" t="s">
        <v>23</v>
      </c>
      <c r="C71" s="147"/>
      <c r="D71" s="133"/>
      <c r="E71" s="133"/>
      <c r="F71" s="134"/>
      <c r="G71" s="133"/>
      <c r="H71" s="132"/>
    </row>
    <row r="72" spans="1:8" ht="20.100000000000001" customHeight="1" x14ac:dyDescent="0.25">
      <c r="A72" s="132"/>
      <c r="B72" s="37" t="s">
        <v>243</v>
      </c>
      <c r="C72" s="147"/>
      <c r="D72" s="133"/>
      <c r="E72" s="133"/>
      <c r="F72" s="134"/>
      <c r="G72" s="133"/>
      <c r="H72" s="132"/>
    </row>
    <row r="73" spans="1:8" ht="20.100000000000001" customHeight="1" x14ac:dyDescent="0.25">
      <c r="A73" s="132"/>
      <c r="B73" s="37" t="s">
        <v>22</v>
      </c>
      <c r="C73" s="147"/>
      <c r="D73" s="133"/>
      <c r="E73" s="133"/>
      <c r="F73" s="134"/>
      <c r="G73" s="133"/>
      <c r="H73" s="132"/>
    </row>
    <row r="74" spans="1:8" ht="20.100000000000001" customHeight="1" x14ac:dyDescent="0.25">
      <c r="A74" s="132"/>
      <c r="B74" s="37" t="s">
        <v>18</v>
      </c>
      <c r="C74" s="147"/>
      <c r="D74" s="133"/>
      <c r="E74" s="133"/>
      <c r="F74" s="134"/>
      <c r="G74" s="133"/>
      <c r="H74" s="132"/>
    </row>
    <row r="75" spans="1:8" ht="39.950000000000003" customHeight="1" x14ac:dyDescent="0.25">
      <c r="A75" s="132">
        <v>97</v>
      </c>
      <c r="B75" s="37" t="s">
        <v>237</v>
      </c>
      <c r="C75" s="147" t="s">
        <v>559</v>
      </c>
      <c r="D75" s="133" t="s">
        <v>560</v>
      </c>
      <c r="E75" s="133" t="s">
        <v>627</v>
      </c>
      <c r="F75" s="134" t="s">
        <v>427</v>
      </c>
      <c r="G75" s="133" t="s">
        <v>561</v>
      </c>
      <c r="H75" s="133" t="s">
        <v>712</v>
      </c>
    </row>
    <row r="76" spans="1:8" ht="39.950000000000003" customHeight="1" x14ac:dyDescent="0.25">
      <c r="A76" s="132"/>
      <c r="B76" s="37" t="s">
        <v>538</v>
      </c>
      <c r="C76" s="147"/>
      <c r="D76" s="133"/>
      <c r="E76" s="133"/>
      <c r="F76" s="134"/>
      <c r="G76" s="133"/>
      <c r="H76" s="132"/>
    </row>
    <row r="77" spans="1:8" ht="20.100000000000001" customHeight="1" x14ac:dyDescent="0.25">
      <c r="A77" s="107">
        <v>110</v>
      </c>
      <c r="B77" s="37" t="s">
        <v>18</v>
      </c>
      <c r="C77" s="104" t="s">
        <v>595</v>
      </c>
      <c r="D77" s="110" t="s">
        <v>596</v>
      </c>
      <c r="E77" s="110" t="s">
        <v>625</v>
      </c>
      <c r="F77" s="113" t="s">
        <v>427</v>
      </c>
      <c r="G77" s="110" t="s">
        <v>594</v>
      </c>
      <c r="H77" s="107"/>
    </row>
    <row r="78" spans="1:8" ht="20.100000000000001" customHeight="1" x14ac:dyDescent="0.25">
      <c r="A78" s="108"/>
      <c r="B78" s="37" t="s">
        <v>23</v>
      </c>
      <c r="C78" s="105"/>
      <c r="D78" s="111"/>
      <c r="E78" s="111"/>
      <c r="F78" s="114"/>
      <c r="G78" s="111"/>
      <c r="H78" s="108"/>
    </row>
    <row r="79" spans="1:8" ht="20.100000000000001" customHeight="1" x14ac:dyDescent="0.25">
      <c r="A79" s="108"/>
      <c r="B79" s="37" t="s">
        <v>243</v>
      </c>
      <c r="C79" s="105"/>
      <c r="D79" s="111"/>
      <c r="E79" s="111"/>
      <c r="F79" s="114"/>
      <c r="G79" s="111"/>
      <c r="H79" s="108"/>
    </row>
    <row r="80" spans="1:8" ht="20.100000000000001" customHeight="1" x14ac:dyDescent="0.25">
      <c r="A80" s="109"/>
      <c r="B80" s="37" t="s">
        <v>226</v>
      </c>
      <c r="C80" s="106"/>
      <c r="D80" s="112"/>
      <c r="E80" s="112"/>
      <c r="F80" s="115"/>
      <c r="G80" s="112"/>
      <c r="H80" s="109"/>
    </row>
    <row r="81" spans="1:8" ht="24.95" customHeight="1" x14ac:dyDescent="0.25">
      <c r="A81" s="107">
        <v>111</v>
      </c>
      <c r="B81" s="37" t="s">
        <v>18</v>
      </c>
      <c r="C81" s="104" t="s">
        <v>597</v>
      </c>
      <c r="D81" s="110" t="s">
        <v>598</v>
      </c>
      <c r="E81" s="110" t="s">
        <v>625</v>
      </c>
      <c r="F81" s="113" t="s">
        <v>427</v>
      </c>
      <c r="G81" s="110" t="s">
        <v>599</v>
      </c>
      <c r="H81" s="107"/>
    </row>
    <row r="82" spans="1:8" ht="24.95" customHeight="1" x14ac:dyDescent="0.25">
      <c r="A82" s="108"/>
      <c r="B82" s="37" t="s">
        <v>23</v>
      </c>
      <c r="C82" s="105"/>
      <c r="D82" s="111"/>
      <c r="E82" s="111"/>
      <c r="F82" s="114"/>
      <c r="G82" s="111"/>
      <c r="H82" s="108"/>
    </row>
    <row r="83" spans="1:8" ht="24.95" customHeight="1" x14ac:dyDescent="0.25">
      <c r="A83" s="108"/>
      <c r="B83" s="37" t="s">
        <v>243</v>
      </c>
      <c r="C83" s="105"/>
      <c r="D83" s="111"/>
      <c r="E83" s="111"/>
      <c r="F83" s="114"/>
      <c r="G83" s="111"/>
      <c r="H83" s="108"/>
    </row>
    <row r="84" spans="1:8" ht="24.95" customHeight="1" x14ac:dyDescent="0.25">
      <c r="A84" s="109"/>
      <c r="B84" s="37" t="s">
        <v>226</v>
      </c>
      <c r="C84" s="106"/>
      <c r="D84" s="112"/>
      <c r="E84" s="112"/>
      <c r="F84" s="115"/>
      <c r="G84" s="112"/>
      <c r="H84" s="109"/>
    </row>
    <row r="85" spans="1:8" ht="20.100000000000001" customHeight="1" x14ac:dyDescent="0.25">
      <c r="A85" s="107">
        <v>112</v>
      </c>
      <c r="B85" s="37" t="s">
        <v>226</v>
      </c>
      <c r="C85" s="104" t="s">
        <v>609</v>
      </c>
      <c r="D85" s="110" t="s">
        <v>610</v>
      </c>
      <c r="E85" s="110" t="s">
        <v>611</v>
      </c>
      <c r="F85" s="113" t="s">
        <v>427</v>
      </c>
      <c r="G85" s="110" t="s">
        <v>612</v>
      </c>
      <c r="H85" s="137" t="s">
        <v>734</v>
      </c>
    </row>
    <row r="86" spans="1:8" ht="20.100000000000001" customHeight="1" x14ac:dyDescent="0.25">
      <c r="A86" s="108"/>
      <c r="B86" s="37" t="s">
        <v>23</v>
      </c>
      <c r="C86" s="105"/>
      <c r="D86" s="111"/>
      <c r="E86" s="111"/>
      <c r="F86" s="114"/>
      <c r="G86" s="111"/>
      <c r="H86" s="102"/>
    </row>
    <row r="87" spans="1:8" ht="20.100000000000001" customHeight="1" x14ac:dyDescent="0.25">
      <c r="A87" s="108"/>
      <c r="B87" s="37" t="s">
        <v>18</v>
      </c>
      <c r="C87" s="105"/>
      <c r="D87" s="111"/>
      <c r="E87" s="111"/>
      <c r="F87" s="114"/>
      <c r="G87" s="111"/>
      <c r="H87" s="102"/>
    </row>
    <row r="88" spans="1:8" ht="20.100000000000001" customHeight="1" x14ac:dyDescent="0.25">
      <c r="A88" s="108"/>
      <c r="B88" s="37" t="s">
        <v>22</v>
      </c>
      <c r="C88" s="105"/>
      <c r="D88" s="111"/>
      <c r="E88" s="111"/>
      <c r="F88" s="114"/>
      <c r="G88" s="111"/>
      <c r="H88" s="102"/>
    </row>
    <row r="89" spans="1:8" ht="20.100000000000001" customHeight="1" x14ac:dyDescent="0.25">
      <c r="A89" s="109"/>
      <c r="B89" s="37" t="s">
        <v>243</v>
      </c>
      <c r="C89" s="106"/>
      <c r="D89" s="112"/>
      <c r="E89" s="112"/>
      <c r="F89" s="115"/>
      <c r="G89" s="112"/>
      <c r="H89" s="103"/>
    </row>
    <row r="90" spans="1:8" ht="45" customHeight="1" x14ac:dyDescent="0.25">
      <c r="A90" s="107">
        <v>116</v>
      </c>
      <c r="B90" s="37" t="s">
        <v>23</v>
      </c>
      <c r="C90" s="104" t="s">
        <v>674</v>
      </c>
      <c r="D90" s="110" t="s">
        <v>675</v>
      </c>
      <c r="E90" s="110" t="s">
        <v>611</v>
      </c>
      <c r="F90" s="125" t="s">
        <v>437</v>
      </c>
      <c r="G90" s="128" t="s">
        <v>417</v>
      </c>
      <c r="H90" s="101" t="s">
        <v>415</v>
      </c>
    </row>
    <row r="91" spans="1:8" ht="45" customHeight="1" x14ac:dyDescent="0.25">
      <c r="A91" s="108"/>
      <c r="B91" s="37" t="s">
        <v>22</v>
      </c>
      <c r="C91" s="105"/>
      <c r="D91" s="111"/>
      <c r="E91" s="111"/>
      <c r="F91" s="126"/>
      <c r="G91" s="129"/>
      <c r="H91" s="102"/>
    </row>
    <row r="92" spans="1:8" ht="45" customHeight="1" x14ac:dyDescent="0.25">
      <c r="A92" s="109"/>
      <c r="B92" s="37" t="s">
        <v>226</v>
      </c>
      <c r="C92" s="106"/>
      <c r="D92" s="112"/>
      <c r="E92" s="112"/>
      <c r="F92" s="127"/>
      <c r="G92" s="130"/>
      <c r="H92" s="103"/>
    </row>
    <row r="93" spans="1:8" ht="24.95" customHeight="1" x14ac:dyDescent="0.25">
      <c r="A93" s="132">
        <v>117</v>
      </c>
      <c r="B93" s="37" t="s">
        <v>22</v>
      </c>
      <c r="C93" s="131" t="s">
        <v>622</v>
      </c>
      <c r="D93" s="133" t="s">
        <v>623</v>
      </c>
      <c r="E93" s="133" t="s">
        <v>611</v>
      </c>
      <c r="F93" s="134" t="s">
        <v>427</v>
      </c>
      <c r="G93" s="133" t="s">
        <v>624</v>
      </c>
      <c r="H93" s="135" t="s">
        <v>787</v>
      </c>
    </row>
    <row r="94" spans="1:8" ht="24.95" customHeight="1" x14ac:dyDescent="0.25">
      <c r="A94" s="132"/>
      <c r="B94" s="37" t="s">
        <v>243</v>
      </c>
      <c r="C94" s="131"/>
      <c r="D94" s="133"/>
      <c r="E94" s="133"/>
      <c r="F94" s="134"/>
      <c r="G94" s="133"/>
      <c r="H94" s="136"/>
    </row>
    <row r="95" spans="1:8" ht="24.95" customHeight="1" x14ac:dyDescent="0.25">
      <c r="A95" s="132"/>
      <c r="B95" s="37" t="s">
        <v>226</v>
      </c>
      <c r="C95" s="131"/>
      <c r="D95" s="133"/>
      <c r="E95" s="133"/>
      <c r="F95" s="134"/>
      <c r="G95" s="133"/>
      <c r="H95" s="136"/>
    </row>
    <row r="96" spans="1:8" ht="24.95" customHeight="1" x14ac:dyDescent="0.25">
      <c r="A96" s="132"/>
      <c r="B96" s="37" t="s">
        <v>18</v>
      </c>
      <c r="C96" s="131"/>
      <c r="D96" s="133"/>
      <c r="E96" s="133"/>
      <c r="F96" s="134"/>
      <c r="G96" s="133"/>
      <c r="H96" s="136"/>
    </row>
    <row r="97" spans="1:8" ht="24.95" customHeight="1" x14ac:dyDescent="0.25">
      <c r="A97" s="132"/>
      <c r="B97" s="37" t="s">
        <v>23</v>
      </c>
      <c r="C97" s="131"/>
      <c r="D97" s="133"/>
      <c r="E97" s="133"/>
      <c r="F97" s="134"/>
      <c r="G97" s="133"/>
      <c r="H97" s="136"/>
    </row>
    <row r="98" spans="1:8" ht="20.100000000000001" customHeight="1" x14ac:dyDescent="0.25">
      <c r="A98" s="107">
        <v>119</v>
      </c>
      <c r="B98" s="37" t="s">
        <v>226</v>
      </c>
      <c r="C98" s="104" t="s">
        <v>679</v>
      </c>
      <c r="D98" s="110" t="s">
        <v>680</v>
      </c>
      <c r="E98" s="110" t="s">
        <v>688</v>
      </c>
      <c r="F98" s="122" t="s">
        <v>427</v>
      </c>
      <c r="G98" s="110" t="s">
        <v>681</v>
      </c>
      <c r="H98" s="137" t="s">
        <v>789</v>
      </c>
    </row>
    <row r="99" spans="1:8" ht="20.100000000000001" customHeight="1" x14ac:dyDescent="0.25">
      <c r="A99" s="108"/>
      <c r="B99" s="37" t="s">
        <v>243</v>
      </c>
      <c r="C99" s="105"/>
      <c r="D99" s="111"/>
      <c r="E99" s="111"/>
      <c r="F99" s="123"/>
      <c r="G99" s="111"/>
      <c r="H99" s="102"/>
    </row>
    <row r="100" spans="1:8" ht="20.100000000000001" customHeight="1" x14ac:dyDescent="0.25">
      <c r="A100" s="108"/>
      <c r="B100" s="37" t="s">
        <v>22</v>
      </c>
      <c r="C100" s="105"/>
      <c r="D100" s="111"/>
      <c r="E100" s="111"/>
      <c r="F100" s="123"/>
      <c r="G100" s="111"/>
      <c r="H100" s="102"/>
    </row>
    <row r="101" spans="1:8" ht="20.100000000000001" customHeight="1" x14ac:dyDescent="0.25">
      <c r="A101" s="108"/>
      <c r="B101" s="37" t="s">
        <v>23</v>
      </c>
      <c r="C101" s="105"/>
      <c r="D101" s="111"/>
      <c r="E101" s="111"/>
      <c r="F101" s="123"/>
      <c r="G101" s="111"/>
      <c r="H101" s="102"/>
    </row>
    <row r="102" spans="1:8" ht="20.100000000000001" customHeight="1" x14ac:dyDescent="0.25">
      <c r="A102" s="109"/>
      <c r="B102" s="37" t="s">
        <v>18</v>
      </c>
      <c r="C102" s="106"/>
      <c r="D102" s="112"/>
      <c r="E102" s="112"/>
      <c r="F102" s="124"/>
      <c r="G102" s="112"/>
      <c r="H102" s="103"/>
    </row>
    <row r="103" spans="1:8" ht="15" customHeight="1" x14ac:dyDescent="0.25">
      <c r="A103" s="107">
        <v>120</v>
      </c>
      <c r="B103" s="37" t="s">
        <v>226</v>
      </c>
      <c r="C103" s="104" t="s">
        <v>682</v>
      </c>
      <c r="D103" s="110" t="s">
        <v>683</v>
      </c>
      <c r="E103" s="110" t="s">
        <v>688</v>
      </c>
      <c r="F103" s="122" t="s">
        <v>427</v>
      </c>
      <c r="G103" s="107" t="s">
        <v>684</v>
      </c>
      <c r="H103" s="110" t="s">
        <v>790</v>
      </c>
    </row>
    <row r="104" spans="1:8" ht="15" customHeight="1" x14ac:dyDescent="0.25">
      <c r="A104" s="108"/>
      <c r="B104" s="37" t="s">
        <v>243</v>
      </c>
      <c r="C104" s="105"/>
      <c r="D104" s="111"/>
      <c r="E104" s="111"/>
      <c r="F104" s="123"/>
      <c r="G104" s="108"/>
      <c r="H104" s="108"/>
    </row>
    <row r="105" spans="1:8" ht="15" customHeight="1" x14ac:dyDescent="0.25">
      <c r="A105" s="108"/>
      <c r="B105" s="37" t="s">
        <v>22</v>
      </c>
      <c r="C105" s="105"/>
      <c r="D105" s="111"/>
      <c r="E105" s="111"/>
      <c r="F105" s="123"/>
      <c r="G105" s="108"/>
      <c r="H105" s="108"/>
    </row>
    <row r="106" spans="1:8" ht="15" customHeight="1" x14ac:dyDescent="0.25">
      <c r="A106" s="108"/>
      <c r="B106" s="37" t="s">
        <v>23</v>
      </c>
      <c r="C106" s="105"/>
      <c r="D106" s="111"/>
      <c r="E106" s="111"/>
      <c r="F106" s="123"/>
      <c r="G106" s="108"/>
      <c r="H106" s="108"/>
    </row>
    <row r="107" spans="1:8" ht="15" customHeight="1" x14ac:dyDescent="0.25">
      <c r="A107" s="109"/>
      <c r="B107" s="37" t="s">
        <v>18</v>
      </c>
      <c r="C107" s="106"/>
      <c r="D107" s="112"/>
      <c r="E107" s="112"/>
      <c r="F107" s="124"/>
      <c r="G107" s="109"/>
      <c r="H107" s="109"/>
    </row>
    <row r="108" spans="1:8" ht="60" customHeight="1" x14ac:dyDescent="0.25">
      <c r="A108" s="107">
        <v>121</v>
      </c>
      <c r="B108" s="37" t="s">
        <v>227</v>
      </c>
      <c r="C108" s="104" t="s">
        <v>685</v>
      </c>
      <c r="D108" s="110" t="s">
        <v>686</v>
      </c>
      <c r="E108" s="110" t="s">
        <v>688</v>
      </c>
      <c r="F108" s="113" t="s">
        <v>427</v>
      </c>
      <c r="G108" s="110" t="s">
        <v>687</v>
      </c>
      <c r="H108" s="110" t="s">
        <v>791</v>
      </c>
    </row>
    <row r="109" spans="1:8" ht="60" customHeight="1" x14ac:dyDescent="0.25">
      <c r="A109" s="109"/>
      <c r="B109" s="37" t="s">
        <v>378</v>
      </c>
      <c r="C109" s="106"/>
      <c r="D109" s="112"/>
      <c r="E109" s="112"/>
      <c r="F109" s="115"/>
      <c r="G109" s="112"/>
      <c r="H109" s="109"/>
    </row>
    <row r="110" spans="1:8" ht="35.1" customHeight="1" x14ac:dyDescent="0.25">
      <c r="A110" s="107">
        <v>123</v>
      </c>
      <c r="B110" s="37" t="s">
        <v>22</v>
      </c>
      <c r="C110" s="104" t="s">
        <v>693</v>
      </c>
      <c r="D110" s="110" t="s">
        <v>694</v>
      </c>
      <c r="E110" s="110" t="s">
        <v>691</v>
      </c>
      <c r="F110" s="113" t="s">
        <v>427</v>
      </c>
      <c r="G110" s="110" t="s">
        <v>707</v>
      </c>
      <c r="H110" s="110" t="s">
        <v>793</v>
      </c>
    </row>
    <row r="111" spans="1:8" ht="35.1" customHeight="1" x14ac:dyDescent="0.25">
      <c r="A111" s="108"/>
      <c r="B111" s="37" t="s">
        <v>243</v>
      </c>
      <c r="C111" s="105"/>
      <c r="D111" s="111"/>
      <c r="E111" s="111"/>
      <c r="F111" s="114"/>
      <c r="G111" s="111"/>
      <c r="H111" s="108"/>
    </row>
    <row r="112" spans="1:8" ht="35.1" customHeight="1" x14ac:dyDescent="0.25">
      <c r="A112" s="108"/>
      <c r="B112" s="37" t="s">
        <v>226</v>
      </c>
      <c r="C112" s="105"/>
      <c r="D112" s="111"/>
      <c r="E112" s="111"/>
      <c r="F112" s="114"/>
      <c r="G112" s="111"/>
      <c r="H112" s="108"/>
    </row>
    <row r="113" spans="1:8" ht="35.1" customHeight="1" x14ac:dyDescent="0.25">
      <c r="A113" s="108"/>
      <c r="B113" s="37" t="s">
        <v>18</v>
      </c>
      <c r="C113" s="105"/>
      <c r="D113" s="111"/>
      <c r="E113" s="111"/>
      <c r="F113" s="114"/>
      <c r="G113" s="111"/>
      <c r="H113" s="108"/>
    </row>
    <row r="114" spans="1:8" ht="35.1" customHeight="1" x14ac:dyDescent="0.25">
      <c r="A114" s="109"/>
      <c r="B114" s="37" t="s">
        <v>23</v>
      </c>
      <c r="C114" s="106"/>
      <c r="D114" s="112"/>
      <c r="E114" s="112"/>
      <c r="F114" s="115"/>
      <c r="G114" s="112"/>
      <c r="H114" s="109"/>
    </row>
    <row r="115" spans="1:8" ht="39.950000000000003" customHeight="1" x14ac:dyDescent="0.25">
      <c r="A115" s="107">
        <v>124</v>
      </c>
      <c r="B115" s="37" t="s">
        <v>23</v>
      </c>
      <c r="C115" s="104" t="s">
        <v>695</v>
      </c>
      <c r="D115" s="110" t="s">
        <v>696</v>
      </c>
      <c r="E115" s="110" t="s">
        <v>691</v>
      </c>
      <c r="F115" s="113" t="s">
        <v>427</v>
      </c>
      <c r="G115" s="107" t="s">
        <v>697</v>
      </c>
      <c r="H115" s="107"/>
    </row>
    <row r="116" spans="1:8" ht="39.950000000000003" customHeight="1" x14ac:dyDescent="0.25">
      <c r="A116" s="109"/>
      <c r="B116" s="37" t="s">
        <v>18</v>
      </c>
      <c r="C116" s="106"/>
      <c r="D116" s="112"/>
      <c r="E116" s="112"/>
      <c r="F116" s="115"/>
      <c r="G116" s="109"/>
      <c r="H116" s="109"/>
    </row>
    <row r="117" spans="1:8" ht="15" customHeight="1" x14ac:dyDescent="0.25">
      <c r="A117" s="107">
        <v>125</v>
      </c>
      <c r="B117" s="37" t="s">
        <v>243</v>
      </c>
      <c r="C117" s="104" t="s">
        <v>698</v>
      </c>
      <c r="D117" s="110" t="s">
        <v>699</v>
      </c>
      <c r="E117" s="110" t="s">
        <v>691</v>
      </c>
      <c r="F117" s="113" t="s">
        <v>427</v>
      </c>
      <c r="G117" s="107" t="s">
        <v>700</v>
      </c>
      <c r="H117" s="121"/>
    </row>
    <row r="118" spans="1:8" ht="15" customHeight="1" x14ac:dyDescent="0.25">
      <c r="A118" s="108"/>
      <c r="B118" s="37" t="s">
        <v>226</v>
      </c>
      <c r="C118" s="105"/>
      <c r="D118" s="111"/>
      <c r="E118" s="111"/>
      <c r="F118" s="114"/>
      <c r="G118" s="108"/>
      <c r="H118" s="100"/>
    </row>
    <row r="119" spans="1:8" ht="15" customHeight="1" x14ac:dyDescent="0.25">
      <c r="A119" s="108"/>
      <c r="B119" s="37" t="s">
        <v>227</v>
      </c>
      <c r="C119" s="105"/>
      <c r="D119" s="111"/>
      <c r="E119" s="111"/>
      <c r="F119" s="114"/>
      <c r="G119" s="108"/>
      <c r="H119" s="100"/>
    </row>
    <row r="120" spans="1:8" ht="15" customHeight="1" x14ac:dyDescent="0.25">
      <c r="A120" s="108"/>
      <c r="B120" s="37" t="s">
        <v>22</v>
      </c>
      <c r="C120" s="105"/>
      <c r="D120" s="111"/>
      <c r="E120" s="111"/>
      <c r="F120" s="114"/>
      <c r="G120" s="108"/>
      <c r="H120" s="100"/>
    </row>
    <row r="121" spans="1:8" ht="15" customHeight="1" x14ac:dyDescent="0.25">
      <c r="A121" s="108"/>
      <c r="B121" s="37" t="s">
        <v>18</v>
      </c>
      <c r="C121" s="105"/>
      <c r="D121" s="111"/>
      <c r="E121" s="111"/>
      <c r="F121" s="114"/>
      <c r="G121" s="108"/>
      <c r="H121" s="100"/>
    </row>
    <row r="122" spans="1:8" ht="15" customHeight="1" x14ac:dyDescent="0.25">
      <c r="A122" s="108"/>
      <c r="B122" s="37" t="s">
        <v>23</v>
      </c>
      <c r="C122" s="105"/>
      <c r="D122" s="111"/>
      <c r="E122" s="111"/>
      <c r="F122" s="114"/>
      <c r="G122" s="108"/>
      <c r="H122" s="100"/>
    </row>
    <row r="123" spans="1:8" ht="15" customHeight="1" x14ac:dyDescent="0.25">
      <c r="A123" s="108"/>
      <c r="B123" s="37" t="s">
        <v>4</v>
      </c>
      <c r="C123" s="105"/>
      <c r="D123" s="111"/>
      <c r="E123" s="111"/>
      <c r="F123" s="114"/>
      <c r="G123" s="108"/>
      <c r="H123" s="100"/>
    </row>
    <row r="124" spans="1:8" ht="15" customHeight="1" x14ac:dyDescent="0.25">
      <c r="A124" s="109"/>
      <c r="B124" s="37" t="s">
        <v>237</v>
      </c>
      <c r="C124" s="106"/>
      <c r="D124" s="112"/>
      <c r="E124" s="112"/>
      <c r="F124" s="115"/>
      <c r="G124" s="109"/>
      <c r="H124" s="116"/>
    </row>
    <row r="125" spans="1:8" ht="90" customHeight="1" x14ac:dyDescent="0.25">
      <c r="A125" s="107">
        <v>127</v>
      </c>
      <c r="B125" s="37" t="s">
        <v>227</v>
      </c>
      <c r="C125" s="118" t="s">
        <v>704</v>
      </c>
      <c r="D125" s="110" t="s">
        <v>705</v>
      </c>
      <c r="E125" s="110" t="s">
        <v>691</v>
      </c>
      <c r="F125" s="113" t="s">
        <v>427</v>
      </c>
      <c r="G125" s="110" t="s">
        <v>706</v>
      </c>
      <c r="H125" s="110" t="s">
        <v>737</v>
      </c>
    </row>
    <row r="126" spans="1:8" ht="90" customHeight="1" x14ac:dyDescent="0.25">
      <c r="A126" s="109"/>
      <c r="B126" s="37" t="s">
        <v>378</v>
      </c>
      <c r="C126" s="120"/>
      <c r="D126" s="112"/>
      <c r="E126" s="112"/>
      <c r="F126" s="115"/>
      <c r="G126" s="112"/>
      <c r="H126" s="109"/>
    </row>
    <row r="127" spans="1:8" ht="24.95" customHeight="1" x14ac:dyDescent="0.25">
      <c r="A127" s="107">
        <v>128</v>
      </c>
      <c r="B127" s="107" t="s">
        <v>378</v>
      </c>
      <c r="C127" s="104" t="s">
        <v>713</v>
      </c>
      <c r="D127" s="110" t="s">
        <v>719</v>
      </c>
      <c r="E127" s="110" t="s">
        <v>714</v>
      </c>
      <c r="F127" s="113" t="s">
        <v>427</v>
      </c>
      <c r="G127" s="107" t="s">
        <v>445</v>
      </c>
      <c r="H127" s="101"/>
    </row>
    <row r="128" spans="1:8" ht="24.95" customHeight="1" x14ac:dyDescent="0.25">
      <c r="A128" s="109"/>
      <c r="B128" s="109"/>
      <c r="C128" s="106"/>
      <c r="D128" s="109"/>
      <c r="E128" s="112"/>
      <c r="F128" s="115"/>
      <c r="G128" s="109"/>
      <c r="H128" s="103"/>
    </row>
    <row r="129" spans="1:8" ht="30" customHeight="1" x14ac:dyDescent="0.25">
      <c r="A129" s="107">
        <v>129</v>
      </c>
      <c r="B129" s="37" t="s">
        <v>23</v>
      </c>
      <c r="C129" s="104" t="s">
        <v>715</v>
      </c>
      <c r="D129" s="110" t="s">
        <v>718</v>
      </c>
      <c r="E129" s="110" t="s">
        <v>714</v>
      </c>
      <c r="F129" s="113" t="s">
        <v>427</v>
      </c>
      <c r="G129" s="107" t="s">
        <v>445</v>
      </c>
      <c r="H129" s="101"/>
    </row>
    <row r="130" spans="1:8" ht="30" customHeight="1" x14ac:dyDescent="0.25">
      <c r="A130" s="109"/>
      <c r="B130" s="37" t="s">
        <v>378</v>
      </c>
      <c r="C130" s="106"/>
      <c r="D130" s="109"/>
      <c r="E130" s="112"/>
      <c r="F130" s="115"/>
      <c r="G130" s="109"/>
      <c r="H130" s="103"/>
    </row>
    <row r="131" spans="1:8" ht="15" customHeight="1" x14ac:dyDescent="0.25">
      <c r="A131" s="107">
        <v>130</v>
      </c>
      <c r="B131" s="37" t="s">
        <v>22</v>
      </c>
      <c r="C131" s="104" t="s">
        <v>716</v>
      </c>
      <c r="D131" s="110" t="s">
        <v>717</v>
      </c>
      <c r="E131" s="110" t="s">
        <v>714</v>
      </c>
      <c r="F131" s="113" t="s">
        <v>427</v>
      </c>
      <c r="G131" s="107" t="s">
        <v>728</v>
      </c>
      <c r="H131" s="110" t="s">
        <v>794</v>
      </c>
    </row>
    <row r="132" spans="1:8" ht="15" customHeight="1" x14ac:dyDescent="0.25">
      <c r="A132" s="108"/>
      <c r="B132" s="37" t="s">
        <v>23</v>
      </c>
      <c r="C132" s="105"/>
      <c r="D132" s="111"/>
      <c r="E132" s="111"/>
      <c r="F132" s="114"/>
      <c r="G132" s="108"/>
      <c r="H132" s="108"/>
    </row>
    <row r="133" spans="1:8" ht="15" customHeight="1" x14ac:dyDescent="0.25">
      <c r="A133" s="108"/>
      <c r="B133" s="37" t="s">
        <v>243</v>
      </c>
      <c r="C133" s="105"/>
      <c r="D133" s="111"/>
      <c r="E133" s="111"/>
      <c r="F133" s="114"/>
      <c r="G133" s="108"/>
      <c r="H133" s="108"/>
    </row>
    <row r="134" spans="1:8" ht="15" customHeight="1" x14ac:dyDescent="0.25">
      <c r="A134" s="108"/>
      <c r="B134" s="37" t="s">
        <v>237</v>
      </c>
      <c r="C134" s="105"/>
      <c r="D134" s="111"/>
      <c r="E134" s="111"/>
      <c r="F134" s="114"/>
      <c r="G134" s="108"/>
      <c r="H134" s="108"/>
    </row>
    <row r="135" spans="1:8" ht="15" customHeight="1" x14ac:dyDescent="0.25">
      <c r="A135" s="108"/>
      <c r="B135" s="37" t="s">
        <v>226</v>
      </c>
      <c r="C135" s="105"/>
      <c r="D135" s="111"/>
      <c r="E135" s="111"/>
      <c r="F135" s="114"/>
      <c r="G135" s="108"/>
      <c r="H135" s="108"/>
    </row>
    <row r="136" spans="1:8" ht="15" customHeight="1" x14ac:dyDescent="0.25">
      <c r="A136" s="109"/>
      <c r="B136" s="37" t="s">
        <v>18</v>
      </c>
      <c r="C136" s="106"/>
      <c r="D136" s="112"/>
      <c r="E136" s="112"/>
      <c r="F136" s="115"/>
      <c r="G136" s="109"/>
      <c r="H136" s="109"/>
    </row>
    <row r="137" spans="1:8" ht="24.95" customHeight="1" x14ac:dyDescent="0.25">
      <c r="A137" s="107">
        <v>131</v>
      </c>
      <c r="B137" s="37" t="s">
        <v>226</v>
      </c>
      <c r="C137" s="104" t="s">
        <v>720</v>
      </c>
      <c r="D137" s="110" t="s">
        <v>721</v>
      </c>
      <c r="E137" s="110" t="s">
        <v>714</v>
      </c>
      <c r="F137" s="113" t="s">
        <v>427</v>
      </c>
      <c r="G137" s="110" t="s">
        <v>729</v>
      </c>
      <c r="H137" s="110" t="s">
        <v>795</v>
      </c>
    </row>
    <row r="138" spans="1:8" ht="24.95" customHeight="1" x14ac:dyDescent="0.25">
      <c r="A138" s="108"/>
      <c r="B138" s="37" t="s">
        <v>243</v>
      </c>
      <c r="C138" s="105"/>
      <c r="D138" s="111"/>
      <c r="E138" s="111"/>
      <c r="F138" s="114"/>
      <c r="G138" s="108"/>
      <c r="H138" s="108"/>
    </row>
    <row r="139" spans="1:8" ht="24.95" customHeight="1" x14ac:dyDescent="0.25">
      <c r="A139" s="108"/>
      <c r="B139" s="37" t="s">
        <v>22</v>
      </c>
      <c r="C139" s="105"/>
      <c r="D139" s="111"/>
      <c r="E139" s="111"/>
      <c r="F139" s="114"/>
      <c r="G139" s="108"/>
      <c r="H139" s="108"/>
    </row>
    <row r="140" spans="1:8" ht="24.95" customHeight="1" x14ac:dyDescent="0.25">
      <c r="A140" s="109"/>
      <c r="B140" s="37" t="s">
        <v>23</v>
      </c>
      <c r="C140" s="106"/>
      <c r="D140" s="112"/>
      <c r="E140" s="112"/>
      <c r="F140" s="115"/>
      <c r="G140" s="109"/>
      <c r="H140" s="109"/>
    </row>
    <row r="141" spans="1:8" ht="90" x14ac:dyDescent="0.25">
      <c r="A141" s="37">
        <v>132</v>
      </c>
      <c r="B141" s="37" t="s">
        <v>23</v>
      </c>
      <c r="C141" s="40" t="s">
        <v>722</v>
      </c>
      <c r="D141" s="39" t="s">
        <v>723</v>
      </c>
      <c r="E141" s="39" t="s">
        <v>714</v>
      </c>
      <c r="F141" s="48" t="s">
        <v>427</v>
      </c>
      <c r="G141" s="39" t="s">
        <v>730</v>
      </c>
      <c r="H141" s="39" t="s">
        <v>796</v>
      </c>
    </row>
    <row r="142" spans="1:8" ht="90" x14ac:dyDescent="0.25">
      <c r="A142" s="37">
        <v>133</v>
      </c>
      <c r="B142" s="37" t="s">
        <v>23</v>
      </c>
      <c r="C142" s="40" t="s">
        <v>724</v>
      </c>
      <c r="D142" s="39" t="s">
        <v>725</v>
      </c>
      <c r="E142" s="39" t="s">
        <v>714</v>
      </c>
      <c r="F142" s="48" t="s">
        <v>427</v>
      </c>
      <c r="G142" s="39" t="s">
        <v>731</v>
      </c>
      <c r="H142" s="39" t="s">
        <v>797</v>
      </c>
    </row>
    <row r="143" spans="1:8" ht="24.95" customHeight="1" x14ac:dyDescent="0.25">
      <c r="A143" s="107">
        <v>134</v>
      </c>
      <c r="B143" s="37" t="s">
        <v>226</v>
      </c>
      <c r="C143" s="104" t="s">
        <v>726</v>
      </c>
      <c r="D143" s="110" t="s">
        <v>727</v>
      </c>
      <c r="E143" s="110" t="s">
        <v>714</v>
      </c>
      <c r="F143" s="113" t="s">
        <v>427</v>
      </c>
      <c r="G143" s="110" t="s">
        <v>732</v>
      </c>
      <c r="H143" s="110" t="s">
        <v>798</v>
      </c>
    </row>
    <row r="144" spans="1:8" ht="24.95" customHeight="1" x14ac:dyDescent="0.25">
      <c r="A144" s="108"/>
      <c r="B144" s="37" t="s">
        <v>23</v>
      </c>
      <c r="C144" s="105"/>
      <c r="D144" s="111"/>
      <c r="E144" s="111"/>
      <c r="F144" s="114"/>
      <c r="G144" s="108"/>
      <c r="H144" s="108"/>
    </row>
    <row r="145" spans="1:8" ht="24.95" customHeight="1" x14ac:dyDescent="0.25">
      <c r="A145" s="108"/>
      <c r="B145" s="37" t="s">
        <v>243</v>
      </c>
      <c r="C145" s="105"/>
      <c r="D145" s="111"/>
      <c r="E145" s="111"/>
      <c r="F145" s="114"/>
      <c r="G145" s="108"/>
      <c r="H145" s="108"/>
    </row>
    <row r="146" spans="1:8" ht="24.95" customHeight="1" x14ac:dyDescent="0.25">
      <c r="A146" s="109"/>
      <c r="B146" s="37" t="s">
        <v>22</v>
      </c>
      <c r="C146" s="106"/>
      <c r="D146" s="112"/>
      <c r="E146" s="112"/>
      <c r="F146" s="115"/>
      <c r="G146" s="109"/>
      <c r="H146" s="109"/>
    </row>
    <row r="147" spans="1:8" ht="30" customHeight="1" x14ac:dyDescent="0.25">
      <c r="A147" s="107">
        <v>135</v>
      </c>
      <c r="B147" s="37" t="s">
        <v>226</v>
      </c>
      <c r="C147" s="104" t="s">
        <v>757</v>
      </c>
      <c r="D147" s="110" t="s">
        <v>754</v>
      </c>
      <c r="E147" s="110" t="s">
        <v>755</v>
      </c>
      <c r="F147" s="113" t="s">
        <v>427</v>
      </c>
      <c r="G147" s="107" t="s">
        <v>756</v>
      </c>
      <c r="H147" s="137" t="s">
        <v>799</v>
      </c>
    </row>
    <row r="148" spans="1:8" ht="30" customHeight="1" x14ac:dyDescent="0.25">
      <c r="A148" s="108"/>
      <c r="B148" s="37" t="s">
        <v>243</v>
      </c>
      <c r="C148" s="105"/>
      <c r="D148" s="111"/>
      <c r="E148" s="111"/>
      <c r="F148" s="114"/>
      <c r="G148" s="108"/>
      <c r="H148" s="102"/>
    </row>
    <row r="149" spans="1:8" ht="30" customHeight="1" x14ac:dyDescent="0.25">
      <c r="A149" s="108"/>
      <c r="B149" s="37" t="s">
        <v>23</v>
      </c>
      <c r="C149" s="105"/>
      <c r="D149" s="111"/>
      <c r="E149" s="111"/>
      <c r="F149" s="114"/>
      <c r="G149" s="108"/>
      <c r="H149" s="102"/>
    </row>
    <row r="150" spans="1:8" ht="30" customHeight="1" x14ac:dyDescent="0.25">
      <c r="A150" s="109"/>
      <c r="B150" s="37" t="s">
        <v>22</v>
      </c>
      <c r="C150" s="106"/>
      <c r="D150" s="112"/>
      <c r="E150" s="112"/>
      <c r="F150" s="115"/>
      <c r="G150" s="109"/>
      <c r="H150" s="103"/>
    </row>
    <row r="151" spans="1:8" ht="30" customHeight="1" x14ac:dyDescent="0.25">
      <c r="A151" s="107">
        <v>136</v>
      </c>
      <c r="B151" s="37" t="s">
        <v>226</v>
      </c>
      <c r="C151" s="104" t="s">
        <v>768</v>
      </c>
      <c r="D151" s="110" t="s">
        <v>769</v>
      </c>
      <c r="E151" s="110" t="s">
        <v>755</v>
      </c>
      <c r="F151" s="113" t="s">
        <v>427</v>
      </c>
      <c r="G151" s="107" t="s">
        <v>770</v>
      </c>
      <c r="H151" s="137" t="s">
        <v>800</v>
      </c>
    </row>
    <row r="152" spans="1:8" ht="30" customHeight="1" x14ac:dyDescent="0.25">
      <c r="A152" s="108"/>
      <c r="B152" s="37" t="s">
        <v>22</v>
      </c>
      <c r="C152" s="105"/>
      <c r="D152" s="111"/>
      <c r="E152" s="111"/>
      <c r="F152" s="114"/>
      <c r="G152" s="108"/>
      <c r="H152" s="102"/>
    </row>
    <row r="153" spans="1:8" ht="30" customHeight="1" x14ac:dyDescent="0.25">
      <c r="A153" s="109"/>
      <c r="B153" s="37" t="s">
        <v>243</v>
      </c>
      <c r="C153" s="106"/>
      <c r="D153" s="112"/>
      <c r="E153" s="112"/>
      <c r="F153" s="115"/>
      <c r="G153" s="109"/>
      <c r="H153" s="103"/>
    </row>
    <row r="154" spans="1:8" ht="195" customHeight="1" x14ac:dyDescent="0.25">
      <c r="A154" s="37">
        <v>137</v>
      </c>
      <c r="B154" s="37" t="s">
        <v>23</v>
      </c>
      <c r="C154" s="38" t="s">
        <v>771</v>
      </c>
      <c r="D154" s="39" t="s">
        <v>772</v>
      </c>
      <c r="E154" s="39" t="s">
        <v>755</v>
      </c>
      <c r="F154" s="48" t="s">
        <v>14</v>
      </c>
      <c r="G154" s="37" t="s">
        <v>773</v>
      </c>
      <c r="H154" s="67" t="s">
        <v>801</v>
      </c>
    </row>
    <row r="155" spans="1:8" ht="54.95" customHeight="1" x14ac:dyDescent="0.25">
      <c r="A155" s="107">
        <v>138</v>
      </c>
      <c r="B155" s="80" t="s">
        <v>229</v>
      </c>
      <c r="C155" s="118" t="s">
        <v>738</v>
      </c>
      <c r="D155" s="110" t="s">
        <v>739</v>
      </c>
      <c r="E155" s="110" t="s">
        <v>740</v>
      </c>
      <c r="F155" s="113" t="s">
        <v>427</v>
      </c>
      <c r="G155" s="110" t="s">
        <v>741</v>
      </c>
      <c r="H155" s="137" t="s">
        <v>802</v>
      </c>
    </row>
    <row r="156" spans="1:8" ht="54.95" customHeight="1" x14ac:dyDescent="0.25">
      <c r="A156" s="108"/>
      <c r="B156" s="81"/>
      <c r="C156" s="119"/>
      <c r="D156" s="111"/>
      <c r="E156" s="111"/>
      <c r="F156" s="114"/>
      <c r="G156" s="111"/>
      <c r="H156" s="102"/>
    </row>
    <row r="157" spans="1:8" ht="54.95" customHeight="1" x14ac:dyDescent="0.25">
      <c r="A157" s="109"/>
      <c r="B157" s="37" t="s">
        <v>378</v>
      </c>
      <c r="C157" s="120"/>
      <c r="D157" s="112"/>
      <c r="E157" s="112"/>
      <c r="F157" s="115"/>
      <c r="G157" s="112"/>
      <c r="H157" s="103"/>
    </row>
    <row r="158" spans="1:8" ht="20.100000000000001" customHeight="1" x14ac:dyDescent="0.25">
      <c r="A158" s="107">
        <v>139</v>
      </c>
      <c r="B158" s="37" t="s">
        <v>226</v>
      </c>
      <c r="C158" s="118" t="s">
        <v>760</v>
      </c>
      <c r="D158" s="110" t="s">
        <v>758</v>
      </c>
      <c r="E158" s="110" t="s">
        <v>740</v>
      </c>
      <c r="F158" s="113" t="s">
        <v>427</v>
      </c>
      <c r="G158" s="110" t="s">
        <v>759</v>
      </c>
      <c r="H158" s="101" t="s">
        <v>803</v>
      </c>
    </row>
    <row r="159" spans="1:8" ht="20.100000000000001" customHeight="1" x14ac:dyDescent="0.25">
      <c r="A159" s="108"/>
      <c r="B159" s="37" t="s">
        <v>229</v>
      </c>
      <c r="C159" s="119"/>
      <c r="D159" s="111"/>
      <c r="E159" s="111"/>
      <c r="F159" s="114"/>
      <c r="G159" s="111"/>
      <c r="H159" s="102"/>
    </row>
    <row r="160" spans="1:8" ht="20.100000000000001" customHeight="1" x14ac:dyDescent="0.25">
      <c r="A160" s="108"/>
      <c r="B160" s="37" t="s">
        <v>23</v>
      </c>
      <c r="C160" s="119"/>
      <c r="D160" s="111"/>
      <c r="E160" s="111"/>
      <c r="F160" s="114"/>
      <c r="G160" s="111"/>
      <c r="H160" s="102"/>
    </row>
    <row r="161" spans="1:8" ht="20.100000000000001" customHeight="1" x14ac:dyDescent="0.25">
      <c r="A161" s="108"/>
      <c r="B161" s="37" t="s">
        <v>22</v>
      </c>
      <c r="C161" s="119"/>
      <c r="D161" s="111"/>
      <c r="E161" s="111"/>
      <c r="F161" s="114"/>
      <c r="G161" s="111"/>
      <c r="H161" s="102"/>
    </row>
    <row r="162" spans="1:8" ht="20.100000000000001" customHeight="1" x14ac:dyDescent="0.25">
      <c r="A162" s="108"/>
      <c r="B162" s="37" t="s">
        <v>18</v>
      </c>
      <c r="C162" s="119"/>
      <c r="D162" s="111"/>
      <c r="E162" s="111"/>
      <c r="F162" s="114"/>
      <c r="G162" s="111"/>
      <c r="H162" s="102"/>
    </row>
    <row r="163" spans="1:8" ht="20.100000000000001" customHeight="1" x14ac:dyDescent="0.25">
      <c r="A163" s="109"/>
      <c r="B163" s="37" t="s">
        <v>243</v>
      </c>
      <c r="C163" s="120"/>
      <c r="D163" s="112"/>
      <c r="E163" s="112"/>
      <c r="F163" s="115"/>
      <c r="G163" s="112"/>
      <c r="H163" s="103"/>
    </row>
    <row r="164" spans="1:8" ht="50.1" customHeight="1" x14ac:dyDescent="0.25">
      <c r="A164" s="107">
        <v>141</v>
      </c>
      <c r="B164" s="37" t="s">
        <v>237</v>
      </c>
      <c r="C164" s="104" t="s">
        <v>748</v>
      </c>
      <c r="D164" s="110" t="s">
        <v>749</v>
      </c>
      <c r="E164" s="110" t="s">
        <v>740</v>
      </c>
      <c r="F164" s="113" t="s">
        <v>427</v>
      </c>
      <c r="G164" s="110" t="s">
        <v>750</v>
      </c>
      <c r="H164" s="137" t="s">
        <v>805</v>
      </c>
    </row>
    <row r="165" spans="1:8" ht="50.1" customHeight="1" x14ac:dyDescent="0.25">
      <c r="A165" s="109"/>
      <c r="B165" s="37" t="s">
        <v>23</v>
      </c>
      <c r="C165" s="106"/>
      <c r="D165" s="112"/>
      <c r="E165" s="112"/>
      <c r="F165" s="115"/>
      <c r="G165" s="112"/>
      <c r="H165" s="103"/>
    </row>
    <row r="166" spans="1:8" ht="45" customHeight="1" x14ac:dyDescent="0.25">
      <c r="A166" s="107">
        <v>142</v>
      </c>
      <c r="B166" s="37" t="s">
        <v>237</v>
      </c>
      <c r="C166" s="104" t="s">
        <v>751</v>
      </c>
      <c r="D166" s="110" t="s">
        <v>752</v>
      </c>
      <c r="E166" s="110" t="s">
        <v>740</v>
      </c>
      <c r="F166" s="113" t="s">
        <v>427</v>
      </c>
      <c r="G166" s="107" t="s">
        <v>753</v>
      </c>
      <c r="H166" s="101" t="s">
        <v>806</v>
      </c>
    </row>
    <row r="167" spans="1:8" ht="45" customHeight="1" x14ac:dyDescent="0.25">
      <c r="A167" s="108"/>
      <c r="B167" s="37" t="s">
        <v>229</v>
      </c>
      <c r="C167" s="105"/>
      <c r="D167" s="111"/>
      <c r="E167" s="111"/>
      <c r="F167" s="114"/>
      <c r="G167" s="108"/>
      <c r="H167" s="102"/>
    </row>
    <row r="168" spans="1:8" ht="45" customHeight="1" x14ac:dyDescent="0.25">
      <c r="A168" s="108"/>
      <c r="B168" s="37" t="s">
        <v>4</v>
      </c>
      <c r="C168" s="105"/>
      <c r="D168" s="111"/>
      <c r="E168" s="111"/>
      <c r="F168" s="114"/>
      <c r="G168" s="108"/>
      <c r="H168" s="102"/>
    </row>
    <row r="169" spans="1:8" ht="45" customHeight="1" x14ac:dyDescent="0.25">
      <c r="A169" s="108"/>
      <c r="B169" s="37" t="s">
        <v>226</v>
      </c>
      <c r="C169" s="105"/>
      <c r="D169" s="111"/>
      <c r="E169" s="111"/>
      <c r="F169" s="114"/>
      <c r="G169" s="108"/>
      <c r="H169" s="102"/>
    </row>
    <row r="170" spans="1:8" ht="45" customHeight="1" x14ac:dyDescent="0.25">
      <c r="A170" s="109"/>
      <c r="B170" s="37" t="s">
        <v>22</v>
      </c>
      <c r="C170" s="106"/>
      <c r="D170" s="112"/>
      <c r="E170" s="112"/>
      <c r="F170" s="115"/>
      <c r="G170" s="109"/>
      <c r="H170" s="103"/>
    </row>
    <row r="171" spans="1:8" ht="35.1" customHeight="1" x14ac:dyDescent="0.25">
      <c r="A171" s="107">
        <v>143</v>
      </c>
      <c r="B171" s="37" t="s">
        <v>22</v>
      </c>
      <c r="C171" s="104" t="s">
        <v>764</v>
      </c>
      <c r="D171" s="78"/>
      <c r="E171" s="78"/>
      <c r="F171" s="113" t="s">
        <v>427</v>
      </c>
      <c r="G171" s="77"/>
      <c r="H171" s="137" t="s">
        <v>807</v>
      </c>
    </row>
    <row r="172" spans="1:8" ht="35.1" customHeight="1" x14ac:dyDescent="0.25">
      <c r="A172" s="109"/>
      <c r="B172" s="37" t="s">
        <v>378</v>
      </c>
      <c r="C172" s="106"/>
      <c r="D172" s="78" t="s">
        <v>765</v>
      </c>
      <c r="E172" s="78" t="s">
        <v>740</v>
      </c>
      <c r="F172" s="115"/>
      <c r="G172" s="77" t="s">
        <v>766</v>
      </c>
      <c r="H172" s="156"/>
    </row>
    <row r="173" spans="1:8" ht="15" customHeight="1" x14ac:dyDescent="0.25">
      <c r="A173" s="132">
        <v>144</v>
      </c>
      <c r="B173" s="37" t="s">
        <v>229</v>
      </c>
      <c r="C173" s="131" t="s">
        <v>742</v>
      </c>
      <c r="D173" s="133" t="s">
        <v>743</v>
      </c>
      <c r="E173" s="133" t="s">
        <v>740</v>
      </c>
      <c r="F173" s="134" t="s">
        <v>427</v>
      </c>
      <c r="G173" s="133" t="s">
        <v>744</v>
      </c>
      <c r="H173" s="135" t="s">
        <v>808</v>
      </c>
    </row>
    <row r="174" spans="1:8" ht="15" customHeight="1" x14ac:dyDescent="0.25">
      <c r="A174" s="132"/>
      <c r="B174" s="37" t="s">
        <v>237</v>
      </c>
      <c r="C174" s="131"/>
      <c r="D174" s="133"/>
      <c r="E174" s="133"/>
      <c r="F174" s="134"/>
      <c r="G174" s="133"/>
      <c r="H174" s="136"/>
    </row>
    <row r="175" spans="1:8" ht="15" customHeight="1" x14ac:dyDescent="0.25">
      <c r="A175" s="132"/>
      <c r="B175" s="37" t="s">
        <v>22</v>
      </c>
      <c r="C175" s="131"/>
      <c r="D175" s="133"/>
      <c r="E175" s="133"/>
      <c r="F175" s="134"/>
      <c r="G175" s="133"/>
      <c r="H175" s="136"/>
    </row>
    <row r="176" spans="1:8" ht="15" customHeight="1" x14ac:dyDescent="0.25">
      <c r="A176" s="132"/>
      <c r="B176" s="37" t="s">
        <v>18</v>
      </c>
      <c r="C176" s="131"/>
      <c r="D176" s="133"/>
      <c r="E176" s="133"/>
      <c r="F176" s="134"/>
      <c r="G176" s="133"/>
      <c r="H176" s="136"/>
    </row>
    <row r="177" spans="1:8" ht="15" customHeight="1" x14ac:dyDescent="0.25">
      <c r="A177" s="132"/>
      <c r="B177" s="37" t="s">
        <v>243</v>
      </c>
      <c r="C177" s="131"/>
      <c r="D177" s="133"/>
      <c r="E177" s="133"/>
      <c r="F177" s="134"/>
      <c r="G177" s="133"/>
      <c r="H177" s="136"/>
    </row>
    <row r="178" spans="1:8" ht="15" customHeight="1" x14ac:dyDescent="0.25">
      <c r="A178" s="132"/>
      <c r="B178" s="37" t="s">
        <v>23</v>
      </c>
      <c r="C178" s="131"/>
      <c r="D178" s="133"/>
      <c r="E178" s="133"/>
      <c r="F178" s="134"/>
      <c r="G178" s="133"/>
      <c r="H178" s="136"/>
    </row>
    <row r="179" spans="1:8" ht="50.25" x14ac:dyDescent="0.25">
      <c r="A179" s="70">
        <v>146</v>
      </c>
      <c r="B179" s="37" t="s">
        <v>378</v>
      </c>
      <c r="C179" s="73" t="s">
        <v>810</v>
      </c>
      <c r="D179" s="71" t="s">
        <v>774</v>
      </c>
      <c r="E179" s="71" t="s">
        <v>740</v>
      </c>
      <c r="F179" s="72" t="s">
        <v>427</v>
      </c>
      <c r="G179" s="70" t="s">
        <v>774</v>
      </c>
      <c r="H179" s="84" t="s">
        <v>811</v>
      </c>
    </row>
    <row r="180" spans="1:8" ht="20.100000000000001" customHeight="1" x14ac:dyDescent="0.25">
      <c r="A180" s="107">
        <v>148</v>
      </c>
      <c r="B180" s="37" t="s">
        <v>18</v>
      </c>
      <c r="C180" s="104" t="s">
        <v>780</v>
      </c>
      <c r="D180" s="110" t="s">
        <v>781</v>
      </c>
      <c r="E180" s="110" t="s">
        <v>777</v>
      </c>
      <c r="F180" s="113" t="s">
        <v>427</v>
      </c>
      <c r="G180" s="107" t="s">
        <v>782</v>
      </c>
      <c r="H180" s="107" t="s">
        <v>774</v>
      </c>
    </row>
    <row r="181" spans="1:8" ht="20.100000000000001" customHeight="1" x14ac:dyDescent="0.25">
      <c r="A181" s="108"/>
      <c r="B181" s="37" t="s">
        <v>243</v>
      </c>
      <c r="C181" s="105"/>
      <c r="D181" s="111"/>
      <c r="E181" s="111"/>
      <c r="F181" s="114"/>
      <c r="G181" s="108"/>
      <c r="H181" s="108"/>
    </row>
    <row r="182" spans="1:8" ht="20.100000000000001" customHeight="1" x14ac:dyDescent="0.25">
      <c r="A182" s="108"/>
      <c r="B182" s="37" t="s">
        <v>23</v>
      </c>
      <c r="C182" s="105"/>
      <c r="D182" s="111"/>
      <c r="E182" s="111"/>
      <c r="F182" s="114"/>
      <c r="G182" s="108"/>
      <c r="H182" s="108"/>
    </row>
    <row r="183" spans="1:8" ht="20.100000000000001" customHeight="1" x14ac:dyDescent="0.25">
      <c r="A183" s="108"/>
      <c r="B183" s="37" t="s">
        <v>779</v>
      </c>
      <c r="C183" s="105"/>
      <c r="D183" s="111"/>
      <c r="E183" s="111"/>
      <c r="F183" s="114"/>
      <c r="G183" s="108"/>
      <c r="H183" s="108"/>
    </row>
    <row r="184" spans="1:8" ht="20.100000000000001" customHeight="1" x14ac:dyDescent="0.25">
      <c r="A184" s="109"/>
      <c r="B184" s="37" t="s">
        <v>22</v>
      </c>
      <c r="C184" s="106"/>
      <c r="D184" s="112"/>
      <c r="E184" s="112"/>
      <c r="F184" s="115"/>
      <c r="G184" s="109"/>
      <c r="H184" s="109"/>
    </row>
    <row r="185" spans="1:8" ht="20.100000000000001" customHeight="1" x14ac:dyDescent="0.25">
      <c r="A185" s="107">
        <v>149</v>
      </c>
      <c r="B185" s="37" t="s">
        <v>18</v>
      </c>
      <c r="C185" s="104" t="s">
        <v>783</v>
      </c>
      <c r="D185" s="110" t="s">
        <v>784</v>
      </c>
      <c r="E185" s="110" t="s">
        <v>777</v>
      </c>
      <c r="F185" s="113" t="s">
        <v>427</v>
      </c>
      <c r="G185" s="107" t="s">
        <v>785</v>
      </c>
      <c r="H185" s="107" t="s">
        <v>774</v>
      </c>
    </row>
    <row r="186" spans="1:8" ht="20.100000000000001" customHeight="1" x14ac:dyDescent="0.25">
      <c r="A186" s="108"/>
      <c r="B186" s="37" t="s">
        <v>243</v>
      </c>
      <c r="C186" s="105"/>
      <c r="D186" s="111"/>
      <c r="E186" s="111"/>
      <c r="F186" s="114"/>
      <c r="G186" s="108"/>
      <c r="H186" s="108"/>
    </row>
    <row r="187" spans="1:8" ht="20.100000000000001" customHeight="1" x14ac:dyDescent="0.25">
      <c r="A187" s="108"/>
      <c r="B187" s="37" t="s">
        <v>23</v>
      </c>
      <c r="C187" s="105"/>
      <c r="D187" s="111"/>
      <c r="E187" s="111"/>
      <c r="F187" s="114"/>
      <c r="G187" s="108"/>
      <c r="H187" s="108"/>
    </row>
    <row r="188" spans="1:8" ht="20.100000000000001" customHeight="1" x14ac:dyDescent="0.25">
      <c r="A188" s="108"/>
      <c r="B188" s="37" t="s">
        <v>22</v>
      </c>
      <c r="C188" s="105"/>
      <c r="D188" s="111"/>
      <c r="E188" s="111"/>
      <c r="F188" s="114"/>
      <c r="G188" s="108"/>
      <c r="H188" s="108"/>
    </row>
    <row r="189" spans="1:8" ht="20.100000000000001" customHeight="1" x14ac:dyDescent="0.25">
      <c r="A189" s="109"/>
      <c r="B189" s="37" t="s">
        <v>226</v>
      </c>
      <c r="C189" s="106"/>
      <c r="D189" s="112"/>
      <c r="E189" s="112"/>
      <c r="F189" s="115"/>
      <c r="G189" s="109"/>
      <c r="H189" s="109"/>
    </row>
    <row r="190" spans="1:8" ht="60" x14ac:dyDescent="0.25">
      <c r="A190" s="70">
        <v>150</v>
      </c>
      <c r="B190" s="37" t="s">
        <v>378</v>
      </c>
      <c r="C190" s="73" t="s">
        <v>813</v>
      </c>
      <c r="D190" s="71" t="s">
        <v>774</v>
      </c>
      <c r="E190" s="71" t="s">
        <v>777</v>
      </c>
      <c r="F190" s="72" t="s">
        <v>427</v>
      </c>
      <c r="G190" s="70" t="s">
        <v>445</v>
      </c>
      <c r="H190" s="70"/>
    </row>
    <row r="191" spans="1:8" ht="15" customHeight="1" x14ac:dyDescent="0.25">
      <c r="F191" s="64"/>
    </row>
    <row r="192" spans="1:8" ht="15" customHeight="1" x14ac:dyDescent="0.25">
      <c r="F192" s="64"/>
    </row>
    <row r="193" spans="6:6" ht="15" customHeight="1" x14ac:dyDescent="0.25">
      <c r="F193" s="64"/>
    </row>
    <row r="194" spans="6:6" ht="15" customHeight="1" x14ac:dyDescent="0.25">
      <c r="F194" s="64"/>
    </row>
    <row r="195" spans="6:6" ht="15" customHeight="1" x14ac:dyDescent="0.25">
      <c r="F195" s="64"/>
    </row>
    <row r="196" spans="6:6" ht="15" customHeight="1" x14ac:dyDescent="0.25">
      <c r="F196" s="64"/>
    </row>
    <row r="197" spans="6:6" ht="15" customHeight="1" x14ac:dyDescent="0.25">
      <c r="F197" s="64"/>
    </row>
    <row r="198" spans="6:6" ht="15" customHeight="1" x14ac:dyDescent="0.25">
      <c r="F198" s="64"/>
    </row>
    <row r="199" spans="6:6" ht="15" customHeight="1" x14ac:dyDescent="0.25">
      <c r="F199" s="64"/>
    </row>
    <row r="200" spans="6:6" ht="15" customHeight="1" x14ac:dyDescent="0.25">
      <c r="F200" s="64"/>
    </row>
    <row r="201" spans="6:6" ht="15" customHeight="1" x14ac:dyDescent="0.25">
      <c r="F201" s="64"/>
    </row>
    <row r="202" spans="6:6" ht="15" customHeight="1" x14ac:dyDescent="0.25">
      <c r="F202" s="64"/>
    </row>
    <row r="203" spans="6:6" ht="15" customHeight="1" x14ac:dyDescent="0.25">
      <c r="F203" s="64"/>
    </row>
    <row r="204" spans="6:6" ht="15" customHeight="1" x14ac:dyDescent="0.25">
      <c r="F204" s="64"/>
    </row>
    <row r="205" spans="6:6" ht="15" customHeight="1" x14ac:dyDescent="0.25">
      <c r="F205" s="64"/>
    </row>
    <row r="206" spans="6:6" ht="15" customHeight="1" x14ac:dyDescent="0.25">
      <c r="F206" s="64"/>
    </row>
    <row r="207" spans="6:6" ht="15" customHeight="1" x14ac:dyDescent="0.25">
      <c r="F207" s="64"/>
    </row>
    <row r="208" spans="6:6" ht="15" customHeight="1" x14ac:dyDescent="0.25">
      <c r="F208" s="64"/>
    </row>
    <row r="209" spans="6:6" ht="15" customHeight="1" x14ac:dyDescent="0.25">
      <c r="F209" s="64"/>
    </row>
    <row r="210" spans="6:6" ht="15" customHeight="1" x14ac:dyDescent="0.25">
      <c r="F210" s="64"/>
    </row>
    <row r="211" spans="6:6" ht="15" customHeight="1" x14ac:dyDescent="0.25">
      <c r="F211" s="64"/>
    </row>
    <row r="212" spans="6:6" ht="15" customHeight="1" x14ac:dyDescent="0.25">
      <c r="F212" s="64"/>
    </row>
    <row r="213" spans="6:6" ht="15" customHeight="1" x14ac:dyDescent="0.25">
      <c r="F213" s="64"/>
    </row>
    <row r="214" spans="6:6" ht="15" customHeight="1" x14ac:dyDescent="0.25">
      <c r="F214" s="64"/>
    </row>
    <row r="215" spans="6:6" ht="15" customHeight="1" x14ac:dyDescent="0.25">
      <c r="F215" s="64"/>
    </row>
    <row r="216" spans="6:6" ht="15" customHeight="1" x14ac:dyDescent="0.25">
      <c r="F216" s="64"/>
    </row>
    <row r="217" spans="6:6" ht="15" customHeight="1" x14ac:dyDescent="0.25">
      <c r="F217" s="64"/>
    </row>
    <row r="218" spans="6:6" ht="15" customHeight="1" x14ac:dyDescent="0.25">
      <c r="F218" s="64"/>
    </row>
    <row r="219" spans="6:6" ht="15" customHeight="1" x14ac:dyDescent="0.25">
      <c r="F219" s="64"/>
    </row>
    <row r="220" spans="6:6" ht="15" customHeight="1" x14ac:dyDescent="0.25">
      <c r="F220" s="64"/>
    </row>
    <row r="221" spans="6:6" ht="15" customHeight="1" x14ac:dyDescent="0.25">
      <c r="F221" s="64"/>
    </row>
    <row r="222" spans="6:6" ht="15" customHeight="1" x14ac:dyDescent="0.25">
      <c r="F222" s="64"/>
    </row>
    <row r="223" spans="6:6" ht="15" customHeight="1" x14ac:dyDescent="0.25">
      <c r="F223" s="64"/>
    </row>
    <row r="224" spans="6:6" ht="15" customHeight="1" x14ac:dyDescent="0.25">
      <c r="F224" s="64"/>
    </row>
    <row r="225" spans="6:6" ht="15" customHeight="1" x14ac:dyDescent="0.25">
      <c r="F225" s="64"/>
    </row>
    <row r="226" spans="6:6" ht="15" customHeight="1" x14ac:dyDescent="0.25">
      <c r="F226" s="64"/>
    </row>
    <row r="227" spans="6:6" ht="15" customHeight="1" x14ac:dyDescent="0.25">
      <c r="F227" s="64"/>
    </row>
    <row r="228" spans="6:6" ht="15" customHeight="1" x14ac:dyDescent="0.25">
      <c r="F228" s="64"/>
    </row>
    <row r="229" spans="6:6" ht="15" customHeight="1" x14ac:dyDescent="0.25">
      <c r="F229" s="64"/>
    </row>
    <row r="230" spans="6:6" ht="15" customHeight="1" x14ac:dyDescent="0.25">
      <c r="F230" s="64"/>
    </row>
    <row r="231" spans="6:6" ht="15" customHeight="1" x14ac:dyDescent="0.25">
      <c r="F231" s="64"/>
    </row>
    <row r="232" spans="6:6" ht="15" customHeight="1" x14ac:dyDescent="0.25">
      <c r="F232" s="64"/>
    </row>
    <row r="233" spans="6:6" ht="15" customHeight="1" x14ac:dyDescent="0.25">
      <c r="F233" s="64"/>
    </row>
    <row r="234" spans="6:6" ht="15" customHeight="1" x14ac:dyDescent="0.25">
      <c r="F234" s="64"/>
    </row>
    <row r="235" spans="6:6" ht="15" customHeight="1" x14ac:dyDescent="0.25">
      <c r="F235" s="64"/>
    </row>
    <row r="236" spans="6:6" ht="15" customHeight="1" x14ac:dyDescent="0.25">
      <c r="F236" s="64"/>
    </row>
    <row r="237" spans="6:6" ht="15" customHeight="1" x14ac:dyDescent="0.25">
      <c r="F237" s="64"/>
    </row>
    <row r="238" spans="6:6" ht="15" customHeight="1" x14ac:dyDescent="0.25">
      <c r="F238" s="64"/>
    </row>
    <row r="239" spans="6:6" ht="15" customHeight="1" x14ac:dyDescent="0.25">
      <c r="F239" s="64"/>
    </row>
    <row r="240" spans="6:6" ht="15" customHeight="1" x14ac:dyDescent="0.25">
      <c r="F240" s="64"/>
    </row>
    <row r="241" spans="6:6" ht="15" customHeight="1" x14ac:dyDescent="0.25">
      <c r="F241" s="64"/>
    </row>
    <row r="242" spans="6:6" ht="15" customHeight="1" x14ac:dyDescent="0.25">
      <c r="F242" s="64"/>
    </row>
    <row r="243" spans="6:6" ht="15" customHeight="1" x14ac:dyDescent="0.25">
      <c r="F243" s="64"/>
    </row>
    <row r="244" spans="6:6" ht="15" customHeight="1" x14ac:dyDescent="0.25">
      <c r="F244" s="64"/>
    </row>
    <row r="245" spans="6:6" ht="15" customHeight="1" x14ac:dyDescent="0.25">
      <c r="F245" s="64"/>
    </row>
    <row r="246" spans="6:6" ht="15" customHeight="1" x14ac:dyDescent="0.25">
      <c r="F246" s="64"/>
    </row>
    <row r="247" spans="6:6" ht="15" customHeight="1" x14ac:dyDescent="0.25">
      <c r="F247" s="64"/>
    </row>
    <row r="248" spans="6:6" ht="15" customHeight="1" x14ac:dyDescent="0.25">
      <c r="F248" s="64"/>
    </row>
    <row r="249" spans="6:6" ht="15" customHeight="1" x14ac:dyDescent="0.25">
      <c r="F249" s="64"/>
    </row>
    <row r="250" spans="6:6" ht="15" customHeight="1" x14ac:dyDescent="0.25">
      <c r="F250" s="64"/>
    </row>
    <row r="251" spans="6:6" ht="15" customHeight="1" x14ac:dyDescent="0.25">
      <c r="F251" s="64"/>
    </row>
    <row r="252" spans="6:6" ht="15" customHeight="1" x14ac:dyDescent="0.25">
      <c r="F252" s="64"/>
    </row>
    <row r="253" spans="6:6" ht="15" customHeight="1" x14ac:dyDescent="0.25">
      <c r="F253" s="64"/>
    </row>
    <row r="254" spans="6:6" ht="15" customHeight="1" x14ac:dyDescent="0.25">
      <c r="F254" s="64"/>
    </row>
    <row r="255" spans="6:6" ht="15" customHeight="1" x14ac:dyDescent="0.25">
      <c r="F255" s="64"/>
    </row>
    <row r="256" spans="6:6" ht="15" customHeight="1" x14ac:dyDescent="0.25">
      <c r="F256" s="64"/>
    </row>
    <row r="257" spans="6:6" ht="15" customHeight="1" x14ac:dyDescent="0.25">
      <c r="F257" s="64"/>
    </row>
    <row r="258" spans="6:6" ht="15" customHeight="1" x14ac:dyDescent="0.25">
      <c r="F258" s="64"/>
    </row>
    <row r="259" spans="6:6" ht="15" customHeight="1" x14ac:dyDescent="0.25">
      <c r="F259" s="64"/>
    </row>
    <row r="260" spans="6:6" ht="15" customHeight="1" x14ac:dyDescent="0.25">
      <c r="F260" s="64"/>
    </row>
    <row r="261" spans="6:6" ht="15" customHeight="1" x14ac:dyDescent="0.25">
      <c r="F261" s="64"/>
    </row>
    <row r="262" spans="6:6" ht="15" customHeight="1" x14ac:dyDescent="0.25">
      <c r="F262" s="64"/>
    </row>
    <row r="263" spans="6:6" ht="15" customHeight="1" x14ac:dyDescent="0.25">
      <c r="F263" s="64"/>
    </row>
    <row r="264" spans="6:6" ht="15" customHeight="1" x14ac:dyDescent="0.25">
      <c r="F264" s="64"/>
    </row>
    <row r="265" spans="6:6" ht="15" customHeight="1" x14ac:dyDescent="0.25">
      <c r="F265" s="64"/>
    </row>
    <row r="266" spans="6:6" ht="15" customHeight="1" x14ac:dyDescent="0.25">
      <c r="F266" s="64"/>
    </row>
    <row r="267" spans="6:6" ht="15" customHeight="1" x14ac:dyDescent="0.25">
      <c r="F267" s="64"/>
    </row>
    <row r="268" spans="6:6" ht="15" customHeight="1" x14ac:dyDescent="0.25">
      <c r="F268" s="64"/>
    </row>
    <row r="269" spans="6:6" ht="15" customHeight="1" x14ac:dyDescent="0.25">
      <c r="F269" s="64"/>
    </row>
    <row r="270" spans="6:6" ht="15" customHeight="1" x14ac:dyDescent="0.25">
      <c r="F270" s="64"/>
    </row>
    <row r="271" spans="6:6" ht="15" customHeight="1" x14ac:dyDescent="0.25">
      <c r="F271" s="64"/>
    </row>
    <row r="272" spans="6:6" ht="15" customHeight="1" x14ac:dyDescent="0.25">
      <c r="F272" s="64"/>
    </row>
    <row r="273" spans="6:6" ht="15" customHeight="1" x14ac:dyDescent="0.25">
      <c r="F273" s="64"/>
    </row>
    <row r="274" spans="6:6" ht="15" customHeight="1" x14ac:dyDescent="0.25">
      <c r="F274" s="64"/>
    </row>
    <row r="275" spans="6:6" ht="15" customHeight="1" x14ac:dyDescent="0.25">
      <c r="F275" s="64"/>
    </row>
    <row r="276" spans="6:6" ht="15" customHeight="1" x14ac:dyDescent="0.25">
      <c r="F276" s="64"/>
    </row>
    <row r="277" spans="6:6" ht="15" customHeight="1" x14ac:dyDescent="0.25">
      <c r="F277" s="64"/>
    </row>
    <row r="278" spans="6:6" ht="15" customHeight="1" x14ac:dyDescent="0.25">
      <c r="F278" s="64"/>
    </row>
    <row r="279" spans="6:6" ht="15" customHeight="1" x14ac:dyDescent="0.25">
      <c r="F279" s="64"/>
    </row>
    <row r="280" spans="6:6" ht="15" customHeight="1" x14ac:dyDescent="0.25">
      <c r="F280" s="64"/>
    </row>
    <row r="281" spans="6:6" ht="15" customHeight="1" x14ac:dyDescent="0.25">
      <c r="F281" s="64"/>
    </row>
    <row r="282" spans="6:6" ht="15" customHeight="1" x14ac:dyDescent="0.25">
      <c r="F282" s="64"/>
    </row>
    <row r="283" spans="6:6" ht="15" customHeight="1" x14ac:dyDescent="0.25">
      <c r="F283" s="64"/>
    </row>
    <row r="284" spans="6:6" ht="15" customHeight="1" x14ac:dyDescent="0.25">
      <c r="F284" s="64"/>
    </row>
    <row r="285" spans="6:6" ht="15" customHeight="1" x14ac:dyDescent="0.25">
      <c r="F285" s="64"/>
    </row>
    <row r="286" spans="6:6" ht="15" customHeight="1" x14ac:dyDescent="0.25">
      <c r="F286" s="64"/>
    </row>
    <row r="287" spans="6:6" ht="15" customHeight="1" x14ac:dyDescent="0.25">
      <c r="F287" s="64"/>
    </row>
    <row r="288" spans="6:6" ht="15" customHeight="1" x14ac:dyDescent="0.25">
      <c r="F288" s="64"/>
    </row>
    <row r="289" spans="6:6" ht="15" customHeight="1" x14ac:dyDescent="0.25">
      <c r="F289" s="64"/>
    </row>
    <row r="290" spans="6:6" ht="15" customHeight="1" x14ac:dyDescent="0.25">
      <c r="F290" s="64"/>
    </row>
    <row r="291" spans="6:6" ht="15" customHeight="1" x14ac:dyDescent="0.25">
      <c r="F291" s="64"/>
    </row>
    <row r="292" spans="6:6" ht="15" customHeight="1" x14ac:dyDescent="0.25">
      <c r="F292" s="64"/>
    </row>
    <row r="293" spans="6:6" ht="15" customHeight="1" x14ac:dyDescent="0.25">
      <c r="F293" s="64"/>
    </row>
    <row r="294" spans="6:6" ht="15" customHeight="1" x14ac:dyDescent="0.25">
      <c r="F294" s="64"/>
    </row>
    <row r="295" spans="6:6" ht="15" customHeight="1" x14ac:dyDescent="0.25">
      <c r="F295" s="64"/>
    </row>
    <row r="296" spans="6:6" ht="15" customHeight="1" x14ac:dyDescent="0.25">
      <c r="F296" s="64"/>
    </row>
    <row r="297" spans="6:6" ht="15" customHeight="1" x14ac:dyDescent="0.25">
      <c r="F297" s="64"/>
    </row>
    <row r="298" spans="6:6" ht="15" customHeight="1" x14ac:dyDescent="0.25">
      <c r="F298" s="64"/>
    </row>
    <row r="299" spans="6:6" ht="15" customHeight="1" x14ac:dyDescent="0.25">
      <c r="F299" s="64"/>
    </row>
    <row r="300" spans="6:6" ht="15" customHeight="1" x14ac:dyDescent="0.25">
      <c r="F300" s="64"/>
    </row>
    <row r="301" spans="6:6" ht="15" customHeight="1" x14ac:dyDescent="0.25">
      <c r="F301" s="64"/>
    </row>
    <row r="302" spans="6:6" ht="15" customHeight="1" x14ac:dyDescent="0.25">
      <c r="F302" s="64"/>
    </row>
    <row r="303" spans="6:6" ht="15" customHeight="1" x14ac:dyDescent="0.25">
      <c r="F303" s="64"/>
    </row>
    <row r="304" spans="6:6" ht="15" customHeight="1" x14ac:dyDescent="0.25">
      <c r="F304" s="64"/>
    </row>
    <row r="305" spans="6:6" ht="15" customHeight="1" x14ac:dyDescent="0.25">
      <c r="F305" s="64"/>
    </row>
    <row r="306" spans="6:6" ht="15" customHeight="1" x14ac:dyDescent="0.25">
      <c r="F306" s="64"/>
    </row>
    <row r="307" spans="6:6" ht="15" customHeight="1" x14ac:dyDescent="0.25">
      <c r="F307" s="64"/>
    </row>
    <row r="308" spans="6:6" ht="15" customHeight="1" x14ac:dyDescent="0.25">
      <c r="F308" s="64"/>
    </row>
    <row r="309" spans="6:6" ht="15" customHeight="1" x14ac:dyDescent="0.25">
      <c r="F309" s="64"/>
    </row>
    <row r="310" spans="6:6" ht="15" customHeight="1" x14ac:dyDescent="0.25">
      <c r="F310" s="64"/>
    </row>
    <row r="311" spans="6:6" ht="15" customHeight="1" x14ac:dyDescent="0.25">
      <c r="F311" s="64"/>
    </row>
    <row r="312" spans="6:6" ht="15" customHeight="1" x14ac:dyDescent="0.25">
      <c r="F312" s="64"/>
    </row>
    <row r="313" spans="6:6" ht="15" customHeight="1" x14ac:dyDescent="0.25">
      <c r="F313" s="64"/>
    </row>
    <row r="314" spans="6:6" ht="15" customHeight="1" x14ac:dyDescent="0.25">
      <c r="F314" s="64"/>
    </row>
    <row r="315" spans="6:6" ht="15" customHeight="1" x14ac:dyDescent="0.25">
      <c r="F315" s="64"/>
    </row>
    <row r="316" spans="6:6" ht="15" customHeight="1" x14ac:dyDescent="0.25">
      <c r="F316" s="64"/>
    </row>
    <row r="317" spans="6:6" ht="15" customHeight="1" x14ac:dyDescent="0.25">
      <c r="F317" s="64"/>
    </row>
    <row r="318" spans="6:6" ht="15" customHeight="1" x14ac:dyDescent="0.25">
      <c r="F318" s="64"/>
    </row>
    <row r="319" spans="6:6" ht="15" customHeight="1" x14ac:dyDescent="0.25">
      <c r="F319" s="64"/>
    </row>
    <row r="320" spans="6:6" ht="15" customHeight="1" x14ac:dyDescent="0.25">
      <c r="F320" s="64"/>
    </row>
    <row r="321" spans="6:6" ht="15" customHeight="1" x14ac:dyDescent="0.25">
      <c r="F321" s="64"/>
    </row>
    <row r="322" spans="6:6" ht="15" customHeight="1" x14ac:dyDescent="0.25">
      <c r="F322" s="64"/>
    </row>
    <row r="323" spans="6:6" ht="15" customHeight="1" x14ac:dyDescent="0.25">
      <c r="F323" s="64"/>
    </row>
    <row r="324" spans="6:6" ht="15" customHeight="1" x14ac:dyDescent="0.25">
      <c r="F324" s="64"/>
    </row>
    <row r="325" spans="6:6" ht="15" customHeight="1" x14ac:dyDescent="0.25">
      <c r="F325" s="64"/>
    </row>
    <row r="326" spans="6:6" ht="15" customHeight="1" x14ac:dyDescent="0.25">
      <c r="F326" s="64"/>
    </row>
    <row r="327" spans="6:6" ht="15" customHeight="1" x14ac:dyDescent="0.25">
      <c r="F327" s="64"/>
    </row>
    <row r="328" spans="6:6" ht="15" customHeight="1" x14ac:dyDescent="0.25">
      <c r="F328" s="64"/>
    </row>
    <row r="329" spans="6:6" ht="15" customHeight="1" x14ac:dyDescent="0.25">
      <c r="F329" s="64"/>
    </row>
    <row r="330" spans="6:6" ht="15" customHeight="1" x14ac:dyDescent="0.25">
      <c r="F330" s="64"/>
    </row>
    <row r="331" spans="6:6" ht="15" customHeight="1" x14ac:dyDescent="0.25">
      <c r="F331" s="64"/>
    </row>
    <row r="332" spans="6:6" ht="15" customHeight="1" x14ac:dyDescent="0.25">
      <c r="F332" s="64"/>
    </row>
    <row r="333" spans="6:6" ht="15" customHeight="1" x14ac:dyDescent="0.25">
      <c r="F333" s="64"/>
    </row>
    <row r="334" spans="6:6" ht="15" customHeight="1" x14ac:dyDescent="0.25">
      <c r="F334" s="64"/>
    </row>
    <row r="335" spans="6:6" ht="15" customHeight="1" x14ac:dyDescent="0.25">
      <c r="F335" s="64"/>
    </row>
    <row r="336" spans="6:6" ht="15" customHeight="1" x14ac:dyDescent="0.25">
      <c r="F336" s="64"/>
    </row>
    <row r="337" spans="6:6" ht="15" customHeight="1" x14ac:dyDescent="0.25">
      <c r="F337" s="64"/>
    </row>
    <row r="338" spans="6:6" ht="15" customHeight="1" x14ac:dyDescent="0.25">
      <c r="F338" s="64"/>
    </row>
    <row r="339" spans="6:6" ht="15" customHeight="1" x14ac:dyDescent="0.25">
      <c r="F339" s="64"/>
    </row>
    <row r="340" spans="6:6" ht="15" customHeight="1" x14ac:dyDescent="0.25">
      <c r="F340" s="64"/>
    </row>
    <row r="341" spans="6:6" ht="15" customHeight="1" x14ac:dyDescent="0.25">
      <c r="F341" s="64"/>
    </row>
    <row r="342" spans="6:6" ht="15" customHeight="1" x14ac:dyDescent="0.25">
      <c r="F342" s="64"/>
    </row>
    <row r="343" spans="6:6" ht="15" customHeight="1" x14ac:dyDescent="0.25">
      <c r="F343" s="64"/>
    </row>
    <row r="344" spans="6:6" ht="15" customHeight="1" x14ac:dyDescent="0.25">
      <c r="F344" s="64"/>
    </row>
    <row r="345" spans="6:6" ht="15" customHeight="1" x14ac:dyDescent="0.25">
      <c r="F345" s="64"/>
    </row>
    <row r="346" spans="6:6" ht="15" customHeight="1" x14ac:dyDescent="0.25">
      <c r="F346" s="64"/>
    </row>
    <row r="347" spans="6:6" ht="15" customHeight="1" x14ac:dyDescent="0.25">
      <c r="F347" s="64"/>
    </row>
    <row r="348" spans="6:6" ht="15" customHeight="1" x14ac:dyDescent="0.25">
      <c r="F348" s="64"/>
    </row>
    <row r="349" spans="6:6" ht="15" customHeight="1" x14ac:dyDescent="0.25">
      <c r="F349" s="64"/>
    </row>
    <row r="350" spans="6:6" ht="15" customHeight="1" x14ac:dyDescent="0.25">
      <c r="F350" s="64"/>
    </row>
    <row r="351" spans="6:6" ht="15" customHeight="1" x14ac:dyDescent="0.25">
      <c r="F351" s="64"/>
    </row>
    <row r="352" spans="6:6" ht="15" customHeight="1" x14ac:dyDescent="0.25">
      <c r="F352" s="64"/>
    </row>
    <row r="353" spans="6:6" ht="15" customHeight="1" x14ac:dyDescent="0.25">
      <c r="F353" s="64"/>
    </row>
    <row r="354" spans="6:6" ht="15" customHeight="1" x14ac:dyDescent="0.25">
      <c r="F354" s="64"/>
    </row>
    <row r="355" spans="6:6" ht="15" customHeight="1" x14ac:dyDescent="0.25">
      <c r="F355" s="64"/>
    </row>
    <row r="356" spans="6:6" ht="15" customHeight="1" x14ac:dyDescent="0.25">
      <c r="F356" s="64"/>
    </row>
    <row r="357" spans="6:6" ht="15" customHeight="1" x14ac:dyDescent="0.25">
      <c r="F357" s="64"/>
    </row>
    <row r="358" spans="6:6" ht="15" customHeight="1" x14ac:dyDescent="0.25">
      <c r="F358" s="64"/>
    </row>
    <row r="359" spans="6:6" ht="15" customHeight="1" x14ac:dyDescent="0.25">
      <c r="F359" s="64"/>
    </row>
    <row r="360" spans="6:6" ht="15" customHeight="1" x14ac:dyDescent="0.25">
      <c r="F360" s="64"/>
    </row>
    <row r="361" spans="6:6" ht="15" customHeight="1" x14ac:dyDescent="0.25">
      <c r="F361" s="64"/>
    </row>
    <row r="362" spans="6:6" ht="15" customHeight="1" x14ac:dyDescent="0.25">
      <c r="F362" s="64"/>
    </row>
    <row r="363" spans="6:6" ht="15" customHeight="1" x14ac:dyDescent="0.25">
      <c r="F363" s="64"/>
    </row>
    <row r="364" spans="6:6" ht="15" customHeight="1" x14ac:dyDescent="0.25">
      <c r="F364" s="64"/>
    </row>
    <row r="365" spans="6:6" ht="15" customHeight="1" x14ac:dyDescent="0.25">
      <c r="F365" s="64"/>
    </row>
    <row r="366" spans="6:6" ht="15" customHeight="1" x14ac:dyDescent="0.25">
      <c r="F366" s="64"/>
    </row>
    <row r="367" spans="6:6" ht="15" customHeight="1" x14ac:dyDescent="0.25">
      <c r="F367" s="64"/>
    </row>
    <row r="368" spans="6:6" ht="15" customHeight="1" x14ac:dyDescent="0.25">
      <c r="F368" s="64"/>
    </row>
    <row r="369" spans="6:6" ht="15" customHeight="1" x14ac:dyDescent="0.25">
      <c r="F369" s="64"/>
    </row>
    <row r="370" spans="6:6" ht="15" customHeight="1" x14ac:dyDescent="0.25">
      <c r="F370" s="64"/>
    </row>
    <row r="371" spans="6:6" ht="15" customHeight="1" x14ac:dyDescent="0.25">
      <c r="F371" s="64"/>
    </row>
    <row r="372" spans="6:6" ht="15" customHeight="1" x14ac:dyDescent="0.25">
      <c r="F372" s="64"/>
    </row>
    <row r="373" spans="6:6" ht="15" customHeight="1" x14ac:dyDescent="0.25">
      <c r="F373" s="64"/>
    </row>
    <row r="374" spans="6:6" ht="15" customHeight="1" x14ac:dyDescent="0.25">
      <c r="F374" s="64"/>
    </row>
    <row r="375" spans="6:6" ht="15" customHeight="1" x14ac:dyDescent="0.25">
      <c r="F375" s="64"/>
    </row>
    <row r="376" spans="6:6" ht="15" customHeight="1" x14ac:dyDescent="0.25">
      <c r="F376" s="64"/>
    </row>
    <row r="377" spans="6:6" ht="15" customHeight="1" x14ac:dyDescent="0.25">
      <c r="F377" s="64"/>
    </row>
    <row r="378" spans="6:6" ht="15" customHeight="1" x14ac:dyDescent="0.25">
      <c r="F378" s="64"/>
    </row>
    <row r="379" spans="6:6" ht="15" customHeight="1" x14ac:dyDescent="0.25">
      <c r="F379" s="64"/>
    </row>
    <row r="380" spans="6:6" ht="15" customHeight="1" x14ac:dyDescent="0.25">
      <c r="F380" s="64"/>
    </row>
    <row r="381" spans="6:6" ht="15" customHeight="1" x14ac:dyDescent="0.25">
      <c r="F381" s="64"/>
    </row>
    <row r="382" spans="6:6" ht="15" customHeight="1" x14ac:dyDescent="0.25">
      <c r="F382" s="64"/>
    </row>
    <row r="383" spans="6:6" ht="15" customHeight="1" x14ac:dyDescent="0.25">
      <c r="F383" s="64"/>
    </row>
    <row r="384" spans="6:6" ht="15" customHeight="1" x14ac:dyDescent="0.25">
      <c r="F384" s="64"/>
    </row>
    <row r="385" spans="6:6" ht="15" customHeight="1" x14ac:dyDescent="0.25">
      <c r="F385" s="64"/>
    </row>
    <row r="386" spans="6:6" ht="15" customHeight="1" x14ac:dyDescent="0.25">
      <c r="F386" s="64"/>
    </row>
    <row r="387" spans="6:6" ht="15" customHeight="1" x14ac:dyDescent="0.25">
      <c r="F387" s="64"/>
    </row>
    <row r="388" spans="6:6" ht="15" customHeight="1" x14ac:dyDescent="0.25">
      <c r="F388" s="64"/>
    </row>
    <row r="389" spans="6:6" ht="15" customHeight="1" x14ac:dyDescent="0.25">
      <c r="F389" s="64"/>
    </row>
    <row r="390" spans="6:6" ht="15" customHeight="1" x14ac:dyDescent="0.25">
      <c r="F390" s="64"/>
    </row>
    <row r="391" spans="6:6" ht="15" customHeight="1" x14ac:dyDescent="0.25">
      <c r="F391" s="64"/>
    </row>
    <row r="392" spans="6:6" ht="15" customHeight="1" x14ac:dyDescent="0.25">
      <c r="F392" s="64"/>
    </row>
    <row r="393" spans="6:6" ht="15" customHeight="1" x14ac:dyDescent="0.25">
      <c r="F393" s="64"/>
    </row>
    <row r="394" spans="6:6" ht="15" customHeight="1" x14ac:dyDescent="0.25">
      <c r="F394" s="64"/>
    </row>
    <row r="395" spans="6:6" ht="15" customHeight="1" x14ac:dyDescent="0.25">
      <c r="F395" s="64"/>
    </row>
    <row r="396" spans="6:6" ht="15" customHeight="1" x14ac:dyDescent="0.25">
      <c r="F396" s="64"/>
    </row>
    <row r="397" spans="6:6" ht="15" customHeight="1" x14ac:dyDescent="0.25">
      <c r="F397" s="64"/>
    </row>
    <row r="398" spans="6:6" ht="15" customHeight="1" x14ac:dyDescent="0.25">
      <c r="F398" s="64"/>
    </row>
    <row r="399" spans="6:6" ht="15" customHeight="1" x14ac:dyDescent="0.25">
      <c r="F399" s="64"/>
    </row>
    <row r="400" spans="6:6" ht="15" customHeight="1" x14ac:dyDescent="0.25">
      <c r="F400" s="64"/>
    </row>
    <row r="401" spans="6:6" ht="15" customHeight="1" x14ac:dyDescent="0.25">
      <c r="F401" s="64"/>
    </row>
    <row r="402" spans="6:6" ht="15" customHeight="1" x14ac:dyDescent="0.25">
      <c r="F402" s="64"/>
    </row>
    <row r="403" spans="6:6" ht="15" customHeight="1" x14ac:dyDescent="0.25">
      <c r="F403" s="64"/>
    </row>
    <row r="404" spans="6:6" ht="15" customHeight="1" x14ac:dyDescent="0.25">
      <c r="F404" s="64"/>
    </row>
    <row r="405" spans="6:6" ht="15" customHeight="1" x14ac:dyDescent="0.25">
      <c r="F405" s="64"/>
    </row>
    <row r="406" spans="6:6" ht="15" customHeight="1" x14ac:dyDescent="0.25">
      <c r="F406" s="64"/>
    </row>
    <row r="407" spans="6:6" ht="15" customHeight="1" x14ac:dyDescent="0.25">
      <c r="F407" s="64"/>
    </row>
    <row r="408" spans="6:6" ht="15" customHeight="1" x14ac:dyDescent="0.25">
      <c r="F408" s="64"/>
    </row>
    <row r="409" spans="6:6" ht="15" customHeight="1" x14ac:dyDescent="0.25">
      <c r="F409" s="64"/>
    </row>
    <row r="410" spans="6:6" ht="15" customHeight="1" x14ac:dyDescent="0.25">
      <c r="F410" s="64"/>
    </row>
    <row r="411" spans="6:6" ht="15" customHeight="1" x14ac:dyDescent="0.25">
      <c r="F411" s="64"/>
    </row>
    <row r="412" spans="6:6" ht="15" customHeight="1" x14ac:dyDescent="0.25">
      <c r="F412" s="64"/>
    </row>
    <row r="413" spans="6:6" ht="15" customHeight="1" x14ac:dyDescent="0.25">
      <c r="F413" s="64"/>
    </row>
    <row r="414" spans="6:6" ht="15" customHeight="1" x14ac:dyDescent="0.25">
      <c r="F414" s="64"/>
    </row>
    <row r="415" spans="6:6" ht="15" customHeight="1" x14ac:dyDescent="0.25">
      <c r="F415" s="64"/>
    </row>
    <row r="416" spans="6:6" ht="15" customHeight="1" x14ac:dyDescent="0.25">
      <c r="F416" s="64"/>
    </row>
    <row r="417" spans="6:6" ht="15" customHeight="1" x14ac:dyDescent="0.25">
      <c r="F417" s="64"/>
    </row>
    <row r="418" spans="6:6" ht="15" customHeight="1" x14ac:dyDescent="0.25">
      <c r="F418" s="64"/>
    </row>
    <row r="419" spans="6:6" ht="15" customHeight="1" x14ac:dyDescent="0.25">
      <c r="F419" s="64"/>
    </row>
    <row r="420" spans="6:6" ht="15" customHeight="1" x14ac:dyDescent="0.25">
      <c r="F420" s="64"/>
    </row>
    <row r="421" spans="6:6" ht="15" customHeight="1" x14ac:dyDescent="0.25">
      <c r="F421" s="64"/>
    </row>
    <row r="422" spans="6:6" ht="15" customHeight="1" x14ac:dyDescent="0.25">
      <c r="F422" s="64"/>
    </row>
    <row r="423" spans="6:6" ht="15" customHeight="1" x14ac:dyDescent="0.25">
      <c r="F423" s="64"/>
    </row>
    <row r="424" spans="6:6" ht="15" customHeight="1" x14ac:dyDescent="0.25">
      <c r="F424" s="64"/>
    </row>
    <row r="425" spans="6:6" ht="15" customHeight="1" x14ac:dyDescent="0.25">
      <c r="F425" s="64"/>
    </row>
    <row r="426" spans="6:6" ht="15" customHeight="1" x14ac:dyDescent="0.25">
      <c r="F426" s="64"/>
    </row>
    <row r="427" spans="6:6" ht="15" customHeight="1" x14ac:dyDescent="0.25">
      <c r="F427" s="64"/>
    </row>
    <row r="428" spans="6:6" ht="15" customHeight="1" x14ac:dyDescent="0.25">
      <c r="F428" s="64"/>
    </row>
    <row r="429" spans="6:6" ht="15" customHeight="1" x14ac:dyDescent="0.25">
      <c r="F429" s="64"/>
    </row>
    <row r="430" spans="6:6" ht="15" customHeight="1" x14ac:dyDescent="0.25">
      <c r="F430" s="64"/>
    </row>
    <row r="431" spans="6:6" ht="15" customHeight="1" x14ac:dyDescent="0.25">
      <c r="F431" s="64"/>
    </row>
    <row r="432" spans="6:6" ht="15" customHeight="1" x14ac:dyDescent="0.25">
      <c r="F432" s="64"/>
    </row>
    <row r="433" spans="6:6" ht="15" customHeight="1" x14ac:dyDescent="0.25">
      <c r="F433" s="64"/>
    </row>
    <row r="434" spans="6:6" ht="15" customHeight="1" x14ac:dyDescent="0.25">
      <c r="F434" s="64"/>
    </row>
    <row r="435" spans="6:6" ht="15" customHeight="1" x14ac:dyDescent="0.25">
      <c r="F435" s="64"/>
    </row>
    <row r="436" spans="6:6" ht="15" customHeight="1" x14ac:dyDescent="0.25">
      <c r="F436" s="64"/>
    </row>
    <row r="437" spans="6:6" ht="15" customHeight="1" x14ac:dyDescent="0.25">
      <c r="F437" s="64"/>
    </row>
    <row r="438" spans="6:6" ht="15" customHeight="1" x14ac:dyDescent="0.25">
      <c r="F438" s="64"/>
    </row>
    <row r="439" spans="6:6" ht="15" customHeight="1" x14ac:dyDescent="0.25">
      <c r="F439" s="64"/>
    </row>
    <row r="440" spans="6:6" ht="15" customHeight="1" x14ac:dyDescent="0.25">
      <c r="F440" s="64"/>
    </row>
    <row r="441" spans="6:6" ht="15" customHeight="1" x14ac:dyDescent="0.25">
      <c r="F441" s="64"/>
    </row>
    <row r="442" spans="6:6" ht="15" customHeight="1" x14ac:dyDescent="0.25">
      <c r="F442" s="64"/>
    </row>
    <row r="443" spans="6:6" ht="15" customHeight="1" x14ac:dyDescent="0.25">
      <c r="F443" s="64"/>
    </row>
    <row r="444" spans="6:6" ht="15" customHeight="1" x14ac:dyDescent="0.25">
      <c r="F444" s="64"/>
    </row>
    <row r="445" spans="6:6" ht="15" customHeight="1" x14ac:dyDescent="0.25">
      <c r="F445" s="64"/>
    </row>
    <row r="446" spans="6:6" ht="15" customHeight="1" x14ac:dyDescent="0.25">
      <c r="F446" s="64"/>
    </row>
    <row r="447" spans="6:6" ht="15" customHeight="1" x14ac:dyDescent="0.25">
      <c r="F447" s="64"/>
    </row>
    <row r="448" spans="6:6" ht="15" customHeight="1" x14ac:dyDescent="0.25">
      <c r="F448" s="64"/>
    </row>
    <row r="449" spans="6:6" ht="15" customHeight="1" x14ac:dyDescent="0.25">
      <c r="F449" s="64"/>
    </row>
    <row r="450" spans="6:6" ht="15" customHeight="1" x14ac:dyDescent="0.25">
      <c r="F450" s="64"/>
    </row>
    <row r="451" spans="6:6" ht="15" customHeight="1" x14ac:dyDescent="0.25">
      <c r="F451" s="64"/>
    </row>
    <row r="452" spans="6:6" ht="15" customHeight="1" x14ac:dyDescent="0.25">
      <c r="F452" s="64"/>
    </row>
    <row r="453" spans="6:6" ht="15" customHeight="1" x14ac:dyDescent="0.25">
      <c r="F453" s="64"/>
    </row>
    <row r="454" spans="6:6" ht="15" customHeight="1" x14ac:dyDescent="0.25">
      <c r="F454" s="64"/>
    </row>
    <row r="455" spans="6:6" ht="15" customHeight="1" x14ac:dyDescent="0.25">
      <c r="F455" s="64"/>
    </row>
    <row r="456" spans="6:6" ht="15" customHeight="1" x14ac:dyDescent="0.25">
      <c r="F456" s="64"/>
    </row>
    <row r="457" spans="6:6" ht="15" customHeight="1" x14ac:dyDescent="0.25">
      <c r="F457" s="64"/>
    </row>
    <row r="458" spans="6:6" ht="15" customHeight="1" x14ac:dyDescent="0.25">
      <c r="F458" s="64"/>
    </row>
    <row r="459" spans="6:6" ht="15" customHeight="1" x14ac:dyDescent="0.25">
      <c r="F459" s="64"/>
    </row>
    <row r="460" spans="6:6" ht="15" customHeight="1" x14ac:dyDescent="0.25">
      <c r="F460" s="64"/>
    </row>
    <row r="461" spans="6:6" ht="15" customHeight="1" x14ac:dyDescent="0.25">
      <c r="F461" s="64"/>
    </row>
    <row r="462" spans="6:6" ht="15" customHeight="1" x14ac:dyDescent="0.25">
      <c r="F462" s="64"/>
    </row>
    <row r="463" spans="6:6" ht="15" customHeight="1" x14ac:dyDescent="0.25">
      <c r="F463" s="64"/>
    </row>
    <row r="464" spans="6:6" ht="15" customHeight="1" x14ac:dyDescent="0.25">
      <c r="F464" s="64"/>
    </row>
    <row r="465" spans="6:6" ht="15" customHeight="1" x14ac:dyDescent="0.25">
      <c r="F465" s="64"/>
    </row>
    <row r="466" spans="6:6" ht="15" customHeight="1" x14ac:dyDescent="0.25">
      <c r="F466" s="64"/>
    </row>
    <row r="467" spans="6:6" ht="15" customHeight="1" x14ac:dyDescent="0.25">
      <c r="F467" s="64"/>
    </row>
    <row r="468" spans="6:6" ht="15" customHeight="1" x14ac:dyDescent="0.25">
      <c r="F468" s="64"/>
    </row>
    <row r="469" spans="6:6" ht="15" customHeight="1" x14ac:dyDescent="0.25">
      <c r="F469" s="64"/>
    </row>
    <row r="470" spans="6:6" ht="15" customHeight="1" x14ac:dyDescent="0.25">
      <c r="F470" s="64"/>
    </row>
    <row r="471" spans="6:6" ht="15" customHeight="1" x14ac:dyDescent="0.25">
      <c r="F471" s="64"/>
    </row>
    <row r="472" spans="6:6" ht="15" customHeight="1" x14ac:dyDescent="0.25">
      <c r="F472" s="64"/>
    </row>
    <row r="473" spans="6:6" ht="15" customHeight="1" x14ac:dyDescent="0.25">
      <c r="F473" s="64"/>
    </row>
    <row r="474" spans="6:6" ht="15" customHeight="1" x14ac:dyDescent="0.25">
      <c r="F474" s="64"/>
    </row>
    <row r="475" spans="6:6" ht="15" customHeight="1" x14ac:dyDescent="0.25">
      <c r="F475" s="64"/>
    </row>
    <row r="476" spans="6:6" ht="15" customHeight="1" x14ac:dyDescent="0.25">
      <c r="F476" s="64"/>
    </row>
    <row r="477" spans="6:6" ht="15" customHeight="1" x14ac:dyDescent="0.25">
      <c r="F477" s="64"/>
    </row>
    <row r="478" spans="6:6" ht="15" customHeight="1" x14ac:dyDescent="0.25">
      <c r="F478" s="64"/>
    </row>
    <row r="479" spans="6:6" ht="15" customHeight="1" x14ac:dyDescent="0.25">
      <c r="F479" s="64"/>
    </row>
    <row r="480" spans="6:6" ht="15" customHeight="1" x14ac:dyDescent="0.25">
      <c r="F480" s="64"/>
    </row>
    <row r="481" spans="6:6" ht="15" customHeight="1" x14ac:dyDescent="0.25">
      <c r="F481" s="64"/>
    </row>
    <row r="482" spans="6:6" ht="15" customHeight="1" x14ac:dyDescent="0.25">
      <c r="F482" s="64"/>
    </row>
    <row r="483" spans="6:6" ht="15" customHeight="1" x14ac:dyDescent="0.25">
      <c r="F483" s="64"/>
    </row>
    <row r="484" spans="6:6" ht="15" customHeight="1" x14ac:dyDescent="0.25">
      <c r="F484" s="64"/>
    </row>
    <row r="485" spans="6:6" ht="15" customHeight="1" x14ac:dyDescent="0.25">
      <c r="F485" s="64"/>
    </row>
    <row r="486" spans="6:6" ht="15" customHeight="1" x14ac:dyDescent="0.25">
      <c r="F486" s="64"/>
    </row>
    <row r="487" spans="6:6" ht="15" customHeight="1" x14ac:dyDescent="0.25">
      <c r="F487" s="64"/>
    </row>
    <row r="488" spans="6:6" ht="15" customHeight="1" x14ac:dyDescent="0.25">
      <c r="F488" s="64"/>
    </row>
    <row r="489" spans="6:6" ht="15" customHeight="1" x14ac:dyDescent="0.25">
      <c r="F489" s="64"/>
    </row>
    <row r="490" spans="6:6" ht="15" customHeight="1" x14ac:dyDescent="0.25">
      <c r="F490" s="64"/>
    </row>
    <row r="491" spans="6:6" ht="15" customHeight="1" x14ac:dyDescent="0.25">
      <c r="F491" s="64"/>
    </row>
    <row r="492" spans="6:6" ht="15" customHeight="1" x14ac:dyDescent="0.25">
      <c r="F492" s="64"/>
    </row>
    <row r="493" spans="6:6" ht="15" customHeight="1" x14ac:dyDescent="0.25">
      <c r="F493" s="64"/>
    </row>
    <row r="494" spans="6:6" ht="15" customHeight="1" x14ac:dyDescent="0.25">
      <c r="F494" s="64"/>
    </row>
    <row r="495" spans="6:6" ht="15" customHeight="1" x14ac:dyDescent="0.25">
      <c r="F495" s="64"/>
    </row>
    <row r="496" spans="6:6" ht="15" customHeight="1" x14ac:dyDescent="0.25">
      <c r="F496" s="64"/>
    </row>
    <row r="497" spans="6:6" ht="15" customHeight="1" x14ac:dyDescent="0.25">
      <c r="F497" s="64"/>
    </row>
    <row r="498" spans="6:6" ht="15" customHeight="1" x14ac:dyDescent="0.25">
      <c r="F498" s="64"/>
    </row>
    <row r="499" spans="6:6" ht="15" customHeight="1" x14ac:dyDescent="0.25">
      <c r="F499" s="64"/>
    </row>
    <row r="500" spans="6:6" ht="15" customHeight="1" x14ac:dyDescent="0.25">
      <c r="F500" s="64"/>
    </row>
    <row r="501" spans="6:6" ht="15" customHeight="1" x14ac:dyDescent="0.25">
      <c r="F501" s="64"/>
    </row>
    <row r="502" spans="6:6" ht="15" customHeight="1" x14ac:dyDescent="0.25">
      <c r="F502" s="64"/>
    </row>
    <row r="503" spans="6:6" ht="15" customHeight="1" x14ac:dyDescent="0.25">
      <c r="F503" s="64"/>
    </row>
    <row r="504" spans="6:6" ht="15" customHeight="1" x14ac:dyDescent="0.25">
      <c r="F504" s="64"/>
    </row>
    <row r="505" spans="6:6" ht="15" customHeight="1" x14ac:dyDescent="0.25">
      <c r="F505" s="64"/>
    </row>
    <row r="506" spans="6:6" ht="15" customHeight="1" x14ac:dyDescent="0.25">
      <c r="F506" s="64"/>
    </row>
    <row r="507" spans="6:6" ht="15" customHeight="1" x14ac:dyDescent="0.25">
      <c r="F507" s="64"/>
    </row>
    <row r="508" spans="6:6" ht="15" customHeight="1" x14ac:dyDescent="0.25">
      <c r="F508" s="64"/>
    </row>
    <row r="509" spans="6:6" ht="15" customHeight="1" x14ac:dyDescent="0.25">
      <c r="F509" s="64"/>
    </row>
    <row r="510" spans="6:6" ht="15" customHeight="1" x14ac:dyDescent="0.25">
      <c r="F510" s="64"/>
    </row>
    <row r="511" spans="6:6" ht="15" customHeight="1" x14ac:dyDescent="0.25">
      <c r="F511" s="64"/>
    </row>
    <row r="512" spans="6:6" ht="15" customHeight="1" x14ac:dyDescent="0.25">
      <c r="F512" s="64"/>
    </row>
    <row r="513" spans="6:6" ht="15" customHeight="1" x14ac:dyDescent="0.25">
      <c r="F513" s="64"/>
    </row>
    <row r="514" spans="6:6" ht="15" customHeight="1" x14ac:dyDescent="0.25">
      <c r="F514" s="64"/>
    </row>
    <row r="515" spans="6:6" ht="15" customHeight="1" x14ac:dyDescent="0.25">
      <c r="F515" s="64"/>
    </row>
    <row r="516" spans="6:6" ht="15" customHeight="1" x14ac:dyDescent="0.25">
      <c r="F516" s="64"/>
    </row>
    <row r="517" spans="6:6" ht="15" customHeight="1" x14ac:dyDescent="0.25">
      <c r="F517" s="64"/>
    </row>
    <row r="518" spans="6:6" ht="15" customHeight="1" x14ac:dyDescent="0.25">
      <c r="F518" s="64"/>
    </row>
    <row r="519" spans="6:6" ht="15" customHeight="1" x14ac:dyDescent="0.25">
      <c r="F519" s="64"/>
    </row>
    <row r="520" spans="6:6" ht="15" customHeight="1" x14ac:dyDescent="0.25">
      <c r="F520" s="64"/>
    </row>
    <row r="521" spans="6:6" ht="15" customHeight="1" x14ac:dyDescent="0.25">
      <c r="F521" s="64"/>
    </row>
    <row r="522" spans="6:6" ht="15" customHeight="1" x14ac:dyDescent="0.25">
      <c r="F522" s="64"/>
    </row>
    <row r="523" spans="6:6" ht="15" customHeight="1" x14ac:dyDescent="0.25">
      <c r="F523" s="64"/>
    </row>
    <row r="524" spans="6:6" ht="15" customHeight="1" x14ac:dyDescent="0.25">
      <c r="F524" s="64"/>
    </row>
    <row r="525" spans="6:6" ht="15" customHeight="1" x14ac:dyDescent="0.25">
      <c r="F525" s="64"/>
    </row>
    <row r="526" spans="6:6" ht="15" customHeight="1" x14ac:dyDescent="0.25">
      <c r="F526" s="64"/>
    </row>
    <row r="527" spans="6:6" ht="15" customHeight="1" x14ac:dyDescent="0.25">
      <c r="F527" s="64"/>
    </row>
    <row r="528" spans="6:6" ht="15" customHeight="1" x14ac:dyDescent="0.25">
      <c r="F528" s="64"/>
    </row>
    <row r="529" spans="6:6" ht="15" customHeight="1" x14ac:dyDescent="0.25">
      <c r="F529" s="64"/>
    </row>
    <row r="530" spans="6:6" ht="15" customHeight="1" x14ac:dyDescent="0.25">
      <c r="F530" s="64"/>
    </row>
    <row r="531" spans="6:6" ht="15" customHeight="1" x14ac:dyDescent="0.25">
      <c r="F531" s="64"/>
    </row>
    <row r="532" spans="6:6" ht="15" customHeight="1" x14ac:dyDescent="0.25">
      <c r="F532" s="64"/>
    </row>
    <row r="533" spans="6:6" ht="15" customHeight="1" x14ac:dyDescent="0.25">
      <c r="F533" s="64"/>
    </row>
    <row r="534" spans="6:6" ht="15" customHeight="1" x14ac:dyDescent="0.25">
      <c r="F534" s="64"/>
    </row>
  </sheetData>
  <mergeCells count="342">
    <mergeCell ref="A75:A76"/>
    <mergeCell ref="C75:C76"/>
    <mergeCell ref="D75:D76"/>
    <mergeCell ref="E75:E76"/>
    <mergeCell ref="F75:F76"/>
    <mergeCell ref="G75:G76"/>
    <mergeCell ref="H75:H76"/>
    <mergeCell ref="A68:A69"/>
    <mergeCell ref="C68:C69"/>
    <mergeCell ref="D68:D69"/>
    <mergeCell ref="E68:E69"/>
    <mergeCell ref="F68:F69"/>
    <mergeCell ref="G68:G69"/>
    <mergeCell ref="H68:H69"/>
    <mergeCell ref="A70:A74"/>
    <mergeCell ref="C70:C74"/>
    <mergeCell ref="D70:D74"/>
    <mergeCell ref="E70:E74"/>
    <mergeCell ref="F70:F74"/>
    <mergeCell ref="G70:G74"/>
    <mergeCell ref="H70:H74"/>
    <mergeCell ref="A64:A65"/>
    <mergeCell ref="C64:C65"/>
    <mergeCell ref="D64:D65"/>
    <mergeCell ref="E64:E65"/>
    <mergeCell ref="F64:F65"/>
    <mergeCell ref="G64:G65"/>
    <mergeCell ref="H64:H65"/>
    <mergeCell ref="A66:A67"/>
    <mergeCell ref="C66:C67"/>
    <mergeCell ref="D66:D67"/>
    <mergeCell ref="E66:E67"/>
    <mergeCell ref="F66:F67"/>
    <mergeCell ref="G66:G67"/>
    <mergeCell ref="H66:H67"/>
    <mergeCell ref="A56:A57"/>
    <mergeCell ref="C56:C57"/>
    <mergeCell ref="D56:D57"/>
    <mergeCell ref="E56:E57"/>
    <mergeCell ref="F56:F57"/>
    <mergeCell ref="G56:G57"/>
    <mergeCell ref="H56:H57"/>
    <mergeCell ref="A58:A63"/>
    <mergeCell ref="C58:C63"/>
    <mergeCell ref="D58:D63"/>
    <mergeCell ref="E58:E63"/>
    <mergeCell ref="F58:F63"/>
    <mergeCell ref="G58:G63"/>
    <mergeCell ref="H58:H63"/>
    <mergeCell ref="A1:H1"/>
    <mergeCell ref="A3:A4"/>
    <mergeCell ref="C3:C4"/>
    <mergeCell ref="D3:D4"/>
    <mergeCell ref="E3:E4"/>
    <mergeCell ref="F3:F4"/>
    <mergeCell ref="G3:G4"/>
    <mergeCell ref="H3:H4"/>
    <mergeCell ref="G50:G51"/>
    <mergeCell ref="H50:H51"/>
    <mergeCell ref="A50:A51"/>
    <mergeCell ref="C50:C51"/>
    <mergeCell ref="D50:D51"/>
    <mergeCell ref="E50:E51"/>
    <mergeCell ref="F50:F51"/>
    <mergeCell ref="G5:G6"/>
    <mergeCell ref="H5:H6"/>
    <mergeCell ref="G8:G12"/>
    <mergeCell ref="H8:H12"/>
    <mergeCell ref="G13:G17"/>
    <mergeCell ref="H13:H17"/>
    <mergeCell ref="A13:A17"/>
    <mergeCell ref="C13:C17"/>
    <mergeCell ref="D13:D17"/>
    <mergeCell ref="E13:E17"/>
    <mergeCell ref="F13:F17"/>
    <mergeCell ref="A8:A12"/>
    <mergeCell ref="C8:C12"/>
    <mergeCell ref="D8:D12"/>
    <mergeCell ref="E8:E12"/>
    <mergeCell ref="F8:F12"/>
    <mergeCell ref="A5:A6"/>
    <mergeCell ref="C5:C6"/>
    <mergeCell ref="D5:D6"/>
    <mergeCell ref="E5:E6"/>
    <mergeCell ref="F5:F6"/>
    <mergeCell ref="G22:G23"/>
    <mergeCell ref="H22:H23"/>
    <mergeCell ref="A19:A21"/>
    <mergeCell ref="C19:C21"/>
    <mergeCell ref="D19:D21"/>
    <mergeCell ref="E19:E21"/>
    <mergeCell ref="F19:F21"/>
    <mergeCell ref="G19:G21"/>
    <mergeCell ref="H19:H21"/>
    <mergeCell ref="A22:A23"/>
    <mergeCell ref="C22:C23"/>
    <mergeCell ref="D22:D23"/>
    <mergeCell ref="E22:E23"/>
    <mergeCell ref="F22:F23"/>
    <mergeCell ref="H25:H31"/>
    <mergeCell ref="G35:G37"/>
    <mergeCell ref="H35:H37"/>
    <mergeCell ref="A32:A33"/>
    <mergeCell ref="C32:C33"/>
    <mergeCell ref="D32:D33"/>
    <mergeCell ref="E32:E33"/>
    <mergeCell ref="F32:F33"/>
    <mergeCell ref="G32:G33"/>
    <mergeCell ref="H32:H33"/>
    <mergeCell ref="A25:A31"/>
    <mergeCell ref="C25:C31"/>
    <mergeCell ref="D25:D31"/>
    <mergeCell ref="E25:E31"/>
    <mergeCell ref="F25:F31"/>
    <mergeCell ref="G25:G31"/>
    <mergeCell ref="G38:G39"/>
    <mergeCell ref="H38:H39"/>
    <mergeCell ref="A35:A37"/>
    <mergeCell ref="C35:C37"/>
    <mergeCell ref="D35:D37"/>
    <mergeCell ref="E35:E37"/>
    <mergeCell ref="F35:F37"/>
    <mergeCell ref="A38:A39"/>
    <mergeCell ref="C38:C39"/>
    <mergeCell ref="D38:D39"/>
    <mergeCell ref="E38:E39"/>
    <mergeCell ref="F38:F39"/>
    <mergeCell ref="G41:G42"/>
    <mergeCell ref="H41:H42"/>
    <mergeCell ref="A43:A44"/>
    <mergeCell ref="C43:C44"/>
    <mergeCell ref="D43:D44"/>
    <mergeCell ref="E43:E44"/>
    <mergeCell ref="F43:F44"/>
    <mergeCell ref="G43:G44"/>
    <mergeCell ref="H43:H44"/>
    <mergeCell ref="A41:A42"/>
    <mergeCell ref="C41:C42"/>
    <mergeCell ref="D41:D42"/>
    <mergeCell ref="E41:E42"/>
    <mergeCell ref="F41:F42"/>
    <mergeCell ref="G53:G55"/>
    <mergeCell ref="H53:H55"/>
    <mergeCell ref="A53:A55"/>
    <mergeCell ref="C53:C55"/>
    <mergeCell ref="D53:D55"/>
    <mergeCell ref="E53:E55"/>
    <mergeCell ref="F53:F55"/>
    <mergeCell ref="G46:G49"/>
    <mergeCell ref="H46:H49"/>
    <mergeCell ref="A46:A49"/>
    <mergeCell ref="C46:C49"/>
    <mergeCell ref="D46:D49"/>
    <mergeCell ref="E46:E49"/>
    <mergeCell ref="F46:F49"/>
    <mergeCell ref="A77:A80"/>
    <mergeCell ref="C77:C80"/>
    <mergeCell ref="D77:D80"/>
    <mergeCell ref="E77:E80"/>
    <mergeCell ref="F77:F80"/>
    <mergeCell ref="G77:G80"/>
    <mergeCell ref="H77:H80"/>
    <mergeCell ref="A81:A84"/>
    <mergeCell ref="C81:C84"/>
    <mergeCell ref="D81:D84"/>
    <mergeCell ref="E81:E84"/>
    <mergeCell ref="F81:F84"/>
    <mergeCell ref="G81:G84"/>
    <mergeCell ref="H81:H84"/>
    <mergeCell ref="A85:A89"/>
    <mergeCell ref="C85:C89"/>
    <mergeCell ref="D85:D89"/>
    <mergeCell ref="E85:E89"/>
    <mergeCell ref="F85:F89"/>
    <mergeCell ref="G85:G89"/>
    <mergeCell ref="H85:H89"/>
    <mergeCell ref="A93:A97"/>
    <mergeCell ref="C93:C97"/>
    <mergeCell ref="D93:D97"/>
    <mergeCell ref="E93:E97"/>
    <mergeCell ref="F93:F97"/>
    <mergeCell ref="G93:G97"/>
    <mergeCell ref="H93:H97"/>
    <mergeCell ref="A90:A92"/>
    <mergeCell ref="C90:C92"/>
    <mergeCell ref="D90:D92"/>
    <mergeCell ref="E90:E92"/>
    <mergeCell ref="F90:F92"/>
    <mergeCell ref="G90:G92"/>
    <mergeCell ref="H90:H92"/>
    <mergeCell ref="A98:A102"/>
    <mergeCell ref="C98:C102"/>
    <mergeCell ref="D98:D102"/>
    <mergeCell ref="E98:E102"/>
    <mergeCell ref="F98:F102"/>
    <mergeCell ref="G98:G102"/>
    <mergeCell ref="H98:H102"/>
    <mergeCell ref="A103:A107"/>
    <mergeCell ref="C103:C107"/>
    <mergeCell ref="D103:D107"/>
    <mergeCell ref="E103:E107"/>
    <mergeCell ref="F103:F107"/>
    <mergeCell ref="G103:G107"/>
    <mergeCell ref="H103:H107"/>
    <mergeCell ref="A108:A109"/>
    <mergeCell ref="C108:C109"/>
    <mergeCell ref="D108:D109"/>
    <mergeCell ref="E108:E109"/>
    <mergeCell ref="F108:F109"/>
    <mergeCell ref="G108:G109"/>
    <mergeCell ref="H108:H109"/>
    <mergeCell ref="A110:A114"/>
    <mergeCell ref="C110:C114"/>
    <mergeCell ref="D110:D114"/>
    <mergeCell ref="E110:E114"/>
    <mergeCell ref="F110:F114"/>
    <mergeCell ref="G110:G114"/>
    <mergeCell ref="H110:H114"/>
    <mergeCell ref="A115:A116"/>
    <mergeCell ref="C115:C116"/>
    <mergeCell ref="D115:D116"/>
    <mergeCell ref="E115:E116"/>
    <mergeCell ref="F115:F116"/>
    <mergeCell ref="G115:G116"/>
    <mergeCell ref="H115:H116"/>
    <mergeCell ref="A117:A124"/>
    <mergeCell ref="C117:C124"/>
    <mergeCell ref="D117:D124"/>
    <mergeCell ref="E117:E124"/>
    <mergeCell ref="F117:F124"/>
    <mergeCell ref="G117:G124"/>
    <mergeCell ref="H117:H124"/>
    <mergeCell ref="A125:A126"/>
    <mergeCell ref="C125:C126"/>
    <mergeCell ref="D125:D126"/>
    <mergeCell ref="E125:E126"/>
    <mergeCell ref="F125:F126"/>
    <mergeCell ref="G125:G126"/>
    <mergeCell ref="H125:H126"/>
    <mergeCell ref="A127:A128"/>
    <mergeCell ref="B127:B128"/>
    <mergeCell ref="C127:C128"/>
    <mergeCell ref="D127:D128"/>
    <mergeCell ref="E127:E128"/>
    <mergeCell ref="F127:F128"/>
    <mergeCell ref="G127:G128"/>
    <mergeCell ref="H127:H128"/>
    <mergeCell ref="A129:A130"/>
    <mergeCell ref="C129:C130"/>
    <mergeCell ref="D129:D130"/>
    <mergeCell ref="E129:E130"/>
    <mergeCell ref="F129:F130"/>
    <mergeCell ref="G129:G130"/>
    <mergeCell ref="H129:H130"/>
    <mergeCell ref="A131:A136"/>
    <mergeCell ref="C131:C136"/>
    <mergeCell ref="D131:D136"/>
    <mergeCell ref="E131:E136"/>
    <mergeCell ref="F131:F136"/>
    <mergeCell ref="G131:G136"/>
    <mergeCell ref="H131:H136"/>
    <mergeCell ref="A137:A140"/>
    <mergeCell ref="C137:C140"/>
    <mergeCell ref="D137:D140"/>
    <mergeCell ref="E137:E140"/>
    <mergeCell ref="F137:F140"/>
    <mergeCell ref="G137:G140"/>
    <mergeCell ref="H137:H140"/>
    <mergeCell ref="A143:A146"/>
    <mergeCell ref="C143:C146"/>
    <mergeCell ref="D143:D146"/>
    <mergeCell ref="E143:E146"/>
    <mergeCell ref="F143:F146"/>
    <mergeCell ref="G143:G146"/>
    <mergeCell ref="H143:H146"/>
    <mergeCell ref="A147:A150"/>
    <mergeCell ref="C147:C150"/>
    <mergeCell ref="D147:D150"/>
    <mergeCell ref="E147:E150"/>
    <mergeCell ref="F147:F150"/>
    <mergeCell ref="G147:G150"/>
    <mergeCell ref="H147:H150"/>
    <mergeCell ref="A151:A153"/>
    <mergeCell ref="C151:C153"/>
    <mergeCell ref="D151:D153"/>
    <mergeCell ref="E151:E153"/>
    <mergeCell ref="F151:F153"/>
    <mergeCell ref="G151:G153"/>
    <mergeCell ref="H151:H153"/>
    <mergeCell ref="A155:A157"/>
    <mergeCell ref="C155:C157"/>
    <mergeCell ref="D155:D157"/>
    <mergeCell ref="E155:E157"/>
    <mergeCell ref="F155:F157"/>
    <mergeCell ref="G155:G157"/>
    <mergeCell ref="H155:H157"/>
    <mergeCell ref="A158:A163"/>
    <mergeCell ref="C158:C163"/>
    <mergeCell ref="D158:D163"/>
    <mergeCell ref="E158:E163"/>
    <mergeCell ref="F158:F163"/>
    <mergeCell ref="G158:G163"/>
    <mergeCell ref="H158:H163"/>
    <mergeCell ref="A164:A165"/>
    <mergeCell ref="C164:C165"/>
    <mergeCell ref="D164:D165"/>
    <mergeCell ref="E164:E165"/>
    <mergeCell ref="F164:F165"/>
    <mergeCell ref="G164:G165"/>
    <mergeCell ref="H164:H165"/>
    <mergeCell ref="A166:A170"/>
    <mergeCell ref="C166:C170"/>
    <mergeCell ref="D166:D170"/>
    <mergeCell ref="E166:E170"/>
    <mergeCell ref="F166:F170"/>
    <mergeCell ref="G166:G170"/>
    <mergeCell ref="H166:H170"/>
    <mergeCell ref="A171:A172"/>
    <mergeCell ref="C171:C172"/>
    <mergeCell ref="F171:F172"/>
    <mergeCell ref="H171:H172"/>
    <mergeCell ref="A173:A178"/>
    <mergeCell ref="C173:C178"/>
    <mergeCell ref="D173:D178"/>
    <mergeCell ref="E173:E178"/>
    <mergeCell ref="F173:F178"/>
    <mergeCell ref="G173:G178"/>
    <mergeCell ref="H173:H178"/>
    <mergeCell ref="A180:A184"/>
    <mergeCell ref="C180:C184"/>
    <mergeCell ref="D180:D184"/>
    <mergeCell ref="E180:E184"/>
    <mergeCell ref="F180:F184"/>
    <mergeCell ref="G180:G184"/>
    <mergeCell ref="H180:H184"/>
    <mergeCell ref="A185:A189"/>
    <mergeCell ref="C185:C189"/>
    <mergeCell ref="D185:D189"/>
    <mergeCell ref="E185:E189"/>
    <mergeCell ref="F185:F189"/>
    <mergeCell ref="G185:G189"/>
    <mergeCell ref="H185:H189"/>
  </mergeCells>
  <conditionalFormatting sqref="H1:H2 H7:H12 H22:H23 H25:H31 H34:H40">
    <cfRule type="notContainsBlanks" dxfId="79" priority="81" stopIfTrue="1">
      <formula>LEN(TRIM(H1))&gt;0</formula>
    </cfRule>
    <cfRule type="notContainsBlanks" dxfId="78" priority="82" stopIfTrue="1">
      <formula>LEN(TRIM(H1))&gt;0</formula>
    </cfRule>
    <cfRule type="notContainsBlanks" dxfId="77" priority="86" stopIfTrue="1">
      <formula>LEN(TRIM(H1))&gt;0</formula>
    </cfRule>
  </conditionalFormatting>
  <conditionalFormatting sqref="H3:H6">
    <cfRule type="notContainsBlanks" dxfId="76" priority="27">
      <formula>LEN(TRIM(H3))&gt;0</formula>
    </cfRule>
  </conditionalFormatting>
  <conditionalFormatting sqref="H13:H21">
    <cfRule type="notContainsBlanks" dxfId="75" priority="24">
      <formula>LEN(TRIM(H13))&gt;0</formula>
    </cfRule>
  </conditionalFormatting>
  <conditionalFormatting sqref="H24">
    <cfRule type="notContainsBlanks" dxfId="74" priority="23">
      <formula>LEN(TRIM(H24))&gt;0</formula>
    </cfRule>
  </conditionalFormatting>
  <conditionalFormatting sqref="H32:H33">
    <cfRule type="notContainsBlanks" dxfId="73" priority="11">
      <formula>LEN(TRIM(H32))&gt;0</formula>
    </cfRule>
  </conditionalFormatting>
  <conditionalFormatting sqref="H41:H46">
    <cfRule type="notContainsBlanks" dxfId="72" priority="9">
      <formula>LEN(TRIM(H41))&gt;0</formula>
    </cfRule>
  </conditionalFormatting>
  <conditionalFormatting sqref="H50">
    <cfRule type="notContainsBlanks" dxfId="71" priority="18">
      <formula>LEN(TRIM(H50))&gt;0</formula>
    </cfRule>
  </conditionalFormatting>
  <conditionalFormatting sqref="H52:H53">
    <cfRule type="notContainsBlanks" dxfId="70" priority="12">
      <formula>LEN(TRIM(H52))&gt;0</formula>
    </cfRule>
  </conditionalFormatting>
  <conditionalFormatting sqref="H56">
    <cfRule type="notContainsBlanks" dxfId="69" priority="16">
      <formula>LEN(TRIM(H56))&gt;0</formula>
    </cfRule>
  </conditionalFormatting>
  <conditionalFormatting sqref="H58">
    <cfRule type="notContainsBlanks" dxfId="68" priority="8">
      <formula>LEN(TRIM(H58))&gt;0</formula>
    </cfRule>
  </conditionalFormatting>
  <conditionalFormatting sqref="H64">
    <cfRule type="notContainsBlanks" dxfId="67" priority="7">
      <formula>LEN(TRIM(H64))&gt;0</formula>
    </cfRule>
  </conditionalFormatting>
  <conditionalFormatting sqref="H66">
    <cfRule type="notContainsBlanks" dxfId="66" priority="15">
      <formula>LEN(TRIM(H66))&gt;0</formula>
    </cfRule>
  </conditionalFormatting>
  <conditionalFormatting sqref="H68">
    <cfRule type="notContainsBlanks" dxfId="65" priority="1">
      <formula>LEN(TRIM(H68))&gt;0</formula>
    </cfRule>
  </conditionalFormatting>
  <conditionalFormatting sqref="H70">
    <cfRule type="notContainsBlanks" dxfId="64" priority="13">
      <formula>LEN(TRIM(H70))&gt;0</formula>
    </cfRule>
  </conditionalFormatting>
  <conditionalFormatting sqref="H75">
    <cfRule type="notContainsBlanks" dxfId="63" priority="5">
      <formula>LEN(TRIM(H75))&gt;0</formula>
    </cfRule>
  </conditionalFormatting>
  <conditionalFormatting sqref="H103 H108">
    <cfRule type="notContainsBlanks" dxfId="62" priority="4">
      <formula>LEN(TRIM(H103))&gt;0</formula>
    </cfRule>
  </conditionalFormatting>
  <conditionalFormatting sqref="H110 H115 H117">
    <cfRule type="notContainsBlanks" dxfId="61" priority="3">
      <formula>LEN(TRIM(H110))&gt;0</formula>
    </cfRule>
  </conditionalFormatting>
  <conditionalFormatting sqref="H125 H127 H129 H131 H137 H141:H143">
    <cfRule type="notContainsBlanks" dxfId="60" priority="2">
      <formula>LEN(TRIM(H125))&gt;0</formula>
    </cfRule>
  </conditionalFormatting>
  <hyperlinks>
    <hyperlink ref="H179" r:id="rId1" xr:uid="{8196D563-89C9-420D-A5AA-407FCBA3B858}"/>
  </hyperlinks>
  <pageMargins left="0.511811024" right="0.511811024" top="0.78740157499999996" bottom="0.78740157499999996" header="0.31496062000000002" footer="0.31496062000000002"/>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10">
    <pageSetUpPr fitToPage="1"/>
  </sheetPr>
  <dimension ref="A1:X567"/>
  <sheetViews>
    <sheetView showGridLines="0" zoomScaleNormal="10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style="65" customWidth="1"/>
    <col min="7" max="7" width="11.5703125" customWidth="1"/>
    <col min="8" max="8" width="25.7109375" customWidth="1"/>
  </cols>
  <sheetData>
    <row r="1" spans="1:24" s="2" customFormat="1" ht="26.25" customHeight="1" x14ac:dyDescent="0.25">
      <c r="A1" s="160" t="s">
        <v>224</v>
      </c>
      <c r="B1" s="160"/>
      <c r="C1" s="160"/>
      <c r="D1" s="160"/>
      <c r="E1" s="160"/>
      <c r="F1" s="161"/>
      <c r="G1" s="160"/>
      <c r="H1" s="160"/>
      <c r="I1"/>
      <c r="J1"/>
      <c r="K1"/>
      <c r="L1"/>
      <c r="M1"/>
      <c r="N1"/>
      <c r="O1"/>
      <c r="P1"/>
      <c r="Q1"/>
      <c r="R1"/>
      <c r="S1"/>
      <c r="T1"/>
      <c r="U1"/>
      <c r="V1"/>
      <c r="W1"/>
      <c r="X1"/>
    </row>
    <row r="2" spans="1:24" s="2" customFormat="1" ht="30" x14ac:dyDescent="0.25">
      <c r="A2" s="9" t="s">
        <v>5</v>
      </c>
      <c r="B2" s="10" t="s">
        <v>0</v>
      </c>
      <c r="C2" s="7" t="s">
        <v>1</v>
      </c>
      <c r="D2" s="10" t="s">
        <v>2</v>
      </c>
      <c r="E2" s="10" t="s">
        <v>6</v>
      </c>
      <c r="F2" s="10" t="s">
        <v>79</v>
      </c>
      <c r="G2" s="10" t="s">
        <v>104</v>
      </c>
      <c r="H2" s="7" t="s">
        <v>30</v>
      </c>
      <c r="I2"/>
      <c r="J2"/>
      <c r="K2"/>
      <c r="L2"/>
      <c r="M2"/>
      <c r="N2"/>
      <c r="O2"/>
      <c r="P2"/>
      <c r="Q2"/>
      <c r="R2"/>
      <c r="S2"/>
      <c r="T2"/>
      <c r="U2"/>
      <c r="V2"/>
      <c r="W2"/>
      <c r="X2"/>
    </row>
    <row r="3" spans="1:24" ht="30" customHeight="1" x14ac:dyDescent="0.25">
      <c r="A3" s="145">
        <v>1</v>
      </c>
      <c r="B3" s="5" t="s">
        <v>226</v>
      </c>
      <c r="C3" s="158" t="s">
        <v>228</v>
      </c>
      <c r="D3" s="157" t="s">
        <v>651</v>
      </c>
      <c r="E3" s="157" t="s">
        <v>304</v>
      </c>
      <c r="F3" s="159" t="s">
        <v>427</v>
      </c>
      <c r="G3" s="145" t="s">
        <v>241</v>
      </c>
      <c r="H3" s="145" t="s">
        <v>431</v>
      </c>
    </row>
    <row r="4" spans="1:24" ht="30" customHeight="1" x14ac:dyDescent="0.25">
      <c r="A4" s="145"/>
      <c r="B4" s="5" t="s">
        <v>227</v>
      </c>
      <c r="C4" s="158"/>
      <c r="D4" s="145"/>
      <c r="E4" s="145"/>
      <c r="F4" s="159"/>
      <c r="G4" s="145"/>
      <c r="H4" s="145"/>
    </row>
    <row r="5" spans="1:24" ht="30" customHeight="1" x14ac:dyDescent="0.25">
      <c r="A5" s="145"/>
      <c r="B5" s="5" t="s">
        <v>287</v>
      </c>
      <c r="C5" s="158"/>
      <c r="D5" s="145"/>
      <c r="E5" s="145"/>
      <c r="F5" s="159"/>
      <c r="G5" s="145"/>
      <c r="H5" s="145"/>
    </row>
    <row r="6" spans="1:24" ht="69.95" customHeight="1" x14ac:dyDescent="0.25">
      <c r="A6" s="145">
        <v>3</v>
      </c>
      <c r="B6" s="5" t="s">
        <v>229</v>
      </c>
      <c r="C6" s="162" t="s">
        <v>232</v>
      </c>
      <c r="D6" s="157" t="s">
        <v>667</v>
      </c>
      <c r="E6" s="157" t="s">
        <v>304</v>
      </c>
      <c r="F6" s="159" t="s">
        <v>427</v>
      </c>
      <c r="G6" s="157" t="s">
        <v>264</v>
      </c>
      <c r="H6" s="133" t="s">
        <v>338</v>
      </c>
    </row>
    <row r="7" spans="1:24" ht="69.95" customHeight="1" x14ac:dyDescent="0.25">
      <c r="A7" s="145"/>
      <c r="B7" s="5" t="s">
        <v>231</v>
      </c>
      <c r="C7" s="162"/>
      <c r="D7" s="145"/>
      <c r="E7" s="145"/>
      <c r="F7" s="159"/>
      <c r="G7" s="145"/>
      <c r="H7" s="132"/>
    </row>
    <row r="8" spans="1:24" ht="50.1" customHeight="1" x14ac:dyDescent="0.25">
      <c r="A8" s="132">
        <v>12</v>
      </c>
      <c r="B8" s="37" t="s">
        <v>22</v>
      </c>
      <c r="C8" s="131" t="s">
        <v>244</v>
      </c>
      <c r="D8" s="133" t="s">
        <v>652</v>
      </c>
      <c r="E8" s="133" t="s">
        <v>305</v>
      </c>
      <c r="F8" s="134" t="s">
        <v>427</v>
      </c>
      <c r="G8" s="133" t="s">
        <v>276</v>
      </c>
      <c r="H8" s="133" t="s">
        <v>341</v>
      </c>
    </row>
    <row r="9" spans="1:24" ht="50.1" customHeight="1" x14ac:dyDescent="0.25">
      <c r="A9" s="132"/>
      <c r="B9" s="37" t="s">
        <v>237</v>
      </c>
      <c r="C9" s="131"/>
      <c r="D9" s="132"/>
      <c r="E9" s="132"/>
      <c r="F9" s="134"/>
      <c r="G9" s="132"/>
      <c r="H9" s="132"/>
    </row>
    <row r="10" spans="1:24" ht="50.1" customHeight="1" x14ac:dyDescent="0.25">
      <c r="A10" s="132"/>
      <c r="B10" s="37" t="s">
        <v>243</v>
      </c>
      <c r="C10" s="131"/>
      <c r="D10" s="132"/>
      <c r="E10" s="132"/>
      <c r="F10" s="134"/>
      <c r="G10" s="132"/>
      <c r="H10" s="132"/>
    </row>
    <row r="11" spans="1:24" ht="75" customHeight="1" x14ac:dyDescent="0.25">
      <c r="A11" s="5">
        <v>13</v>
      </c>
      <c r="B11" s="5" t="s">
        <v>243</v>
      </c>
      <c r="C11" s="31" t="s">
        <v>245</v>
      </c>
      <c r="D11" s="4" t="s">
        <v>654</v>
      </c>
      <c r="E11" s="4" t="s">
        <v>305</v>
      </c>
      <c r="F11" s="55" t="s">
        <v>427</v>
      </c>
      <c r="G11" s="4" t="s">
        <v>277</v>
      </c>
      <c r="H11" s="35"/>
    </row>
    <row r="12" spans="1:24" ht="21.95" customHeight="1" x14ac:dyDescent="0.25">
      <c r="A12" s="145">
        <v>22</v>
      </c>
      <c r="B12" s="5" t="s">
        <v>23</v>
      </c>
      <c r="C12" s="158" t="s">
        <v>260</v>
      </c>
      <c r="D12" s="157" t="s">
        <v>663</v>
      </c>
      <c r="E12" s="157" t="s">
        <v>307</v>
      </c>
      <c r="F12" s="159" t="s">
        <v>427</v>
      </c>
      <c r="G12" s="157" t="s">
        <v>284</v>
      </c>
      <c r="H12" s="157" t="s">
        <v>495</v>
      </c>
    </row>
    <row r="13" spans="1:24" ht="21.95" customHeight="1" x14ac:dyDescent="0.25">
      <c r="A13" s="145"/>
      <c r="B13" s="5" t="s">
        <v>18</v>
      </c>
      <c r="C13" s="158"/>
      <c r="D13" s="145"/>
      <c r="E13" s="145"/>
      <c r="F13" s="159"/>
      <c r="G13" s="157"/>
      <c r="H13" s="145"/>
    </row>
    <row r="14" spans="1:24" ht="21.95" customHeight="1" x14ac:dyDescent="0.25">
      <c r="A14" s="145"/>
      <c r="B14" s="5" t="s">
        <v>243</v>
      </c>
      <c r="C14" s="158"/>
      <c r="D14" s="145"/>
      <c r="E14" s="145"/>
      <c r="F14" s="159"/>
      <c r="G14" s="157"/>
      <c r="H14" s="145"/>
    </row>
    <row r="15" spans="1:24" ht="21.95" customHeight="1" x14ac:dyDescent="0.25">
      <c r="A15" s="145"/>
      <c r="B15" s="5" t="s">
        <v>226</v>
      </c>
      <c r="C15" s="158"/>
      <c r="D15" s="145"/>
      <c r="E15" s="145"/>
      <c r="F15" s="159"/>
      <c r="G15" s="157"/>
      <c r="H15" s="145"/>
    </row>
    <row r="16" spans="1:24" ht="21.95" customHeight="1" x14ac:dyDescent="0.25">
      <c r="A16" s="145"/>
      <c r="B16" s="5" t="s">
        <v>22</v>
      </c>
      <c r="C16" s="158"/>
      <c r="D16" s="145"/>
      <c r="E16" s="145"/>
      <c r="F16" s="159"/>
      <c r="G16" s="157"/>
      <c r="H16" s="145"/>
    </row>
    <row r="17" spans="1:8" ht="90" customHeight="1" x14ac:dyDescent="0.25">
      <c r="A17" s="37">
        <v>28</v>
      </c>
      <c r="B17" s="37" t="s">
        <v>293</v>
      </c>
      <c r="C17" s="40" t="s">
        <v>294</v>
      </c>
      <c r="D17" s="39" t="s">
        <v>300</v>
      </c>
      <c r="E17" s="39" t="s">
        <v>292</v>
      </c>
      <c r="F17" s="48" t="s">
        <v>427</v>
      </c>
      <c r="G17" s="39" t="s">
        <v>312</v>
      </c>
      <c r="H17" s="37"/>
    </row>
    <row r="18" spans="1:8" ht="45" customHeight="1" x14ac:dyDescent="0.25">
      <c r="A18" s="132">
        <v>30</v>
      </c>
      <c r="B18" s="37" t="s">
        <v>226</v>
      </c>
      <c r="C18" s="131" t="s">
        <v>296</v>
      </c>
      <c r="D18" s="133" t="s">
        <v>297</v>
      </c>
      <c r="E18" s="133" t="s">
        <v>292</v>
      </c>
      <c r="F18" s="134" t="s">
        <v>427</v>
      </c>
      <c r="G18" s="133" t="s">
        <v>310</v>
      </c>
      <c r="H18" s="133" t="s">
        <v>433</v>
      </c>
    </row>
    <row r="19" spans="1:8" ht="45" customHeight="1" x14ac:dyDescent="0.25">
      <c r="A19" s="132"/>
      <c r="B19" s="37" t="s">
        <v>243</v>
      </c>
      <c r="C19" s="131"/>
      <c r="D19" s="133"/>
      <c r="E19" s="133"/>
      <c r="F19" s="134"/>
      <c r="G19" s="133"/>
      <c r="H19" s="132"/>
    </row>
    <row r="20" spans="1:8" ht="20.100000000000001" customHeight="1" x14ac:dyDescent="0.25">
      <c r="A20" s="132">
        <v>32</v>
      </c>
      <c r="B20" s="37" t="s">
        <v>237</v>
      </c>
      <c r="C20" s="131" t="s">
        <v>317</v>
      </c>
      <c r="D20" s="133" t="s">
        <v>318</v>
      </c>
      <c r="E20" s="133" t="s">
        <v>331</v>
      </c>
      <c r="F20" s="134" t="s">
        <v>427</v>
      </c>
      <c r="G20" s="133" t="s">
        <v>332</v>
      </c>
      <c r="H20" s="133" t="s">
        <v>434</v>
      </c>
    </row>
    <row r="21" spans="1:8" ht="20.100000000000001" customHeight="1" x14ac:dyDescent="0.25">
      <c r="A21" s="132"/>
      <c r="B21" s="37" t="s">
        <v>4</v>
      </c>
      <c r="C21" s="131"/>
      <c r="D21" s="133"/>
      <c r="E21" s="132"/>
      <c r="F21" s="134"/>
      <c r="G21" s="132"/>
      <c r="H21" s="132"/>
    </row>
    <row r="22" spans="1:8" ht="20.100000000000001" customHeight="1" x14ac:dyDescent="0.25">
      <c r="A22" s="132"/>
      <c r="B22" s="37" t="s">
        <v>231</v>
      </c>
      <c r="C22" s="131"/>
      <c r="D22" s="133"/>
      <c r="E22" s="132"/>
      <c r="F22" s="134"/>
      <c r="G22" s="132"/>
      <c r="H22" s="132"/>
    </row>
    <row r="23" spans="1:8" ht="39.950000000000003" customHeight="1" x14ac:dyDescent="0.25">
      <c r="A23" s="132">
        <v>33</v>
      </c>
      <c r="B23" s="37" t="s">
        <v>237</v>
      </c>
      <c r="C23" s="131" t="s">
        <v>319</v>
      </c>
      <c r="D23" s="133" t="s">
        <v>320</v>
      </c>
      <c r="E23" s="133" t="s">
        <v>331</v>
      </c>
      <c r="F23" s="134" t="s">
        <v>427</v>
      </c>
      <c r="G23" s="133" t="s">
        <v>333</v>
      </c>
      <c r="H23" s="133" t="s">
        <v>347</v>
      </c>
    </row>
    <row r="24" spans="1:8" ht="39.950000000000003" customHeight="1" x14ac:dyDescent="0.25">
      <c r="A24" s="132"/>
      <c r="B24" s="37" t="s">
        <v>243</v>
      </c>
      <c r="C24" s="131"/>
      <c r="D24" s="133"/>
      <c r="E24" s="132"/>
      <c r="F24" s="134"/>
      <c r="G24" s="132"/>
      <c r="H24" s="132"/>
    </row>
    <row r="25" spans="1:8" ht="24.95" customHeight="1" x14ac:dyDescent="0.25">
      <c r="A25" s="132">
        <v>38</v>
      </c>
      <c r="B25" s="37" t="s">
        <v>226</v>
      </c>
      <c r="C25" s="131" t="s">
        <v>329</v>
      </c>
      <c r="D25" s="133" t="s">
        <v>330</v>
      </c>
      <c r="E25" s="133" t="s">
        <v>331</v>
      </c>
      <c r="F25" s="142" t="s">
        <v>427</v>
      </c>
      <c r="G25" s="133" t="s">
        <v>336</v>
      </c>
      <c r="H25" s="132"/>
    </row>
    <row r="26" spans="1:8" ht="24.95" customHeight="1" x14ac:dyDescent="0.25">
      <c r="A26" s="132"/>
      <c r="B26" s="37" t="s">
        <v>243</v>
      </c>
      <c r="C26" s="131"/>
      <c r="D26" s="133"/>
      <c r="E26" s="132"/>
      <c r="F26" s="142"/>
      <c r="G26" s="132"/>
      <c r="H26" s="132"/>
    </row>
    <row r="27" spans="1:8" ht="24.95" customHeight="1" x14ac:dyDescent="0.25">
      <c r="A27" s="132"/>
      <c r="B27" s="37" t="s">
        <v>22</v>
      </c>
      <c r="C27" s="131"/>
      <c r="D27" s="133"/>
      <c r="E27" s="132"/>
      <c r="F27" s="142"/>
      <c r="G27" s="132"/>
      <c r="H27" s="132"/>
    </row>
    <row r="28" spans="1:8" ht="20.100000000000001" customHeight="1" x14ac:dyDescent="0.25">
      <c r="A28" s="133">
        <v>42</v>
      </c>
      <c r="B28" s="37" t="s">
        <v>22</v>
      </c>
      <c r="C28" s="131" t="s">
        <v>360</v>
      </c>
      <c r="D28" s="133" t="s">
        <v>354</v>
      </c>
      <c r="E28" s="133" t="s">
        <v>384</v>
      </c>
      <c r="F28" s="134" t="s">
        <v>427</v>
      </c>
      <c r="G28" s="133" t="s">
        <v>356</v>
      </c>
      <c r="H28" s="132"/>
    </row>
    <row r="29" spans="1:8" ht="20.100000000000001" customHeight="1" x14ac:dyDescent="0.25">
      <c r="A29" s="133"/>
      <c r="B29" s="37" t="s">
        <v>243</v>
      </c>
      <c r="C29" s="131"/>
      <c r="D29" s="133"/>
      <c r="E29" s="132"/>
      <c r="F29" s="134"/>
      <c r="G29" s="133"/>
      <c r="H29" s="132"/>
    </row>
    <row r="30" spans="1:8" ht="20.100000000000001" customHeight="1" x14ac:dyDescent="0.25">
      <c r="A30" s="133"/>
      <c r="B30" s="37" t="s">
        <v>237</v>
      </c>
      <c r="C30" s="131"/>
      <c r="D30" s="133"/>
      <c r="E30" s="132"/>
      <c r="F30" s="134"/>
      <c r="G30" s="133"/>
      <c r="H30" s="132"/>
    </row>
    <row r="31" spans="1:8" ht="20.100000000000001" customHeight="1" x14ac:dyDescent="0.25">
      <c r="A31" s="133"/>
      <c r="B31" s="37" t="s">
        <v>23</v>
      </c>
      <c r="C31" s="131"/>
      <c r="D31" s="133"/>
      <c r="E31" s="132"/>
      <c r="F31" s="134"/>
      <c r="G31" s="133"/>
      <c r="H31" s="132"/>
    </row>
    <row r="32" spans="1:8" ht="20.100000000000001" customHeight="1" x14ac:dyDescent="0.25">
      <c r="A32" s="133"/>
      <c r="B32" s="37" t="s">
        <v>18</v>
      </c>
      <c r="C32" s="131"/>
      <c r="D32" s="133"/>
      <c r="E32" s="132"/>
      <c r="F32" s="134"/>
      <c r="G32" s="133"/>
      <c r="H32" s="132"/>
    </row>
    <row r="33" spans="1:8" ht="20.100000000000001" customHeight="1" x14ac:dyDescent="0.25">
      <c r="A33" s="133"/>
      <c r="B33" s="37" t="s">
        <v>358</v>
      </c>
      <c r="C33" s="131"/>
      <c r="D33" s="133"/>
      <c r="E33" s="132"/>
      <c r="F33" s="134"/>
      <c r="G33" s="133"/>
      <c r="H33" s="132"/>
    </row>
    <row r="34" spans="1:8" ht="20.100000000000001" customHeight="1" x14ac:dyDescent="0.25">
      <c r="A34" s="133"/>
      <c r="B34" s="37" t="s">
        <v>229</v>
      </c>
      <c r="C34" s="131"/>
      <c r="D34" s="133"/>
      <c r="E34" s="132"/>
      <c r="F34" s="134"/>
      <c r="G34" s="133"/>
      <c r="H34" s="132"/>
    </row>
    <row r="35" spans="1:8" ht="35.1" customHeight="1" x14ac:dyDescent="0.25">
      <c r="A35" s="132">
        <v>43</v>
      </c>
      <c r="B35" s="37" t="s">
        <v>226</v>
      </c>
      <c r="C35" s="131" t="s">
        <v>359</v>
      </c>
      <c r="D35" s="133" t="s">
        <v>361</v>
      </c>
      <c r="E35" s="133" t="s">
        <v>384</v>
      </c>
      <c r="F35" s="134" t="s">
        <v>427</v>
      </c>
      <c r="G35" s="133" t="s">
        <v>362</v>
      </c>
      <c r="H35" s="133" t="s">
        <v>436</v>
      </c>
    </row>
    <row r="36" spans="1:8" ht="35.1" customHeight="1" x14ac:dyDescent="0.25">
      <c r="A36" s="132"/>
      <c r="B36" s="37" t="s">
        <v>243</v>
      </c>
      <c r="C36" s="131"/>
      <c r="D36" s="133"/>
      <c r="E36" s="132"/>
      <c r="F36" s="134"/>
      <c r="G36" s="133"/>
      <c r="H36" s="132"/>
    </row>
    <row r="37" spans="1:8" ht="45" customHeight="1" x14ac:dyDescent="0.25">
      <c r="A37" s="132">
        <v>44</v>
      </c>
      <c r="B37" s="37" t="s">
        <v>226</v>
      </c>
      <c r="C37" s="131" t="s">
        <v>363</v>
      </c>
      <c r="D37" s="133" t="s">
        <v>364</v>
      </c>
      <c r="E37" s="133" t="s">
        <v>384</v>
      </c>
      <c r="F37" s="134" t="s">
        <v>427</v>
      </c>
      <c r="G37" s="133" t="s">
        <v>365</v>
      </c>
      <c r="H37" s="133" t="s">
        <v>641</v>
      </c>
    </row>
    <row r="38" spans="1:8" ht="45" customHeight="1" x14ac:dyDescent="0.25">
      <c r="A38" s="132"/>
      <c r="B38" s="37" t="s">
        <v>231</v>
      </c>
      <c r="C38" s="131"/>
      <c r="D38" s="133"/>
      <c r="E38" s="132"/>
      <c r="F38" s="134"/>
      <c r="G38" s="133"/>
      <c r="H38" s="132"/>
    </row>
    <row r="39" spans="1:8" ht="30" customHeight="1" x14ac:dyDescent="0.25">
      <c r="A39" s="132">
        <v>46</v>
      </c>
      <c r="B39" s="37" t="s">
        <v>23</v>
      </c>
      <c r="C39" s="131" t="s">
        <v>369</v>
      </c>
      <c r="D39" s="133" t="s">
        <v>370</v>
      </c>
      <c r="E39" s="133" t="s">
        <v>384</v>
      </c>
      <c r="F39" s="134" t="s">
        <v>427</v>
      </c>
      <c r="G39" s="133" t="s">
        <v>371</v>
      </c>
      <c r="H39" s="132" t="s">
        <v>431</v>
      </c>
    </row>
    <row r="40" spans="1:8" ht="30" customHeight="1" x14ac:dyDescent="0.25">
      <c r="A40" s="132"/>
      <c r="B40" s="37" t="s">
        <v>227</v>
      </c>
      <c r="C40" s="131"/>
      <c r="D40" s="133"/>
      <c r="E40" s="132"/>
      <c r="F40" s="134"/>
      <c r="G40" s="133"/>
      <c r="H40" s="132"/>
    </row>
    <row r="41" spans="1:8" ht="30" customHeight="1" x14ac:dyDescent="0.25">
      <c r="A41" s="132"/>
      <c r="B41" s="37" t="s">
        <v>231</v>
      </c>
      <c r="C41" s="131"/>
      <c r="D41" s="133"/>
      <c r="E41" s="132"/>
      <c r="F41" s="134"/>
      <c r="G41" s="133"/>
      <c r="H41" s="132"/>
    </row>
    <row r="42" spans="1:8" ht="45" customHeight="1" x14ac:dyDescent="0.25">
      <c r="A42" s="132">
        <v>47</v>
      </c>
      <c r="B42" s="37" t="s">
        <v>243</v>
      </c>
      <c r="C42" s="131" t="s">
        <v>372</v>
      </c>
      <c r="D42" s="133" t="s">
        <v>374</v>
      </c>
      <c r="E42" s="133" t="s">
        <v>384</v>
      </c>
      <c r="F42" s="134" t="s">
        <v>427</v>
      </c>
      <c r="G42" s="133" t="s">
        <v>373</v>
      </c>
      <c r="H42" s="132"/>
    </row>
    <row r="43" spans="1:8" ht="45" customHeight="1" x14ac:dyDescent="0.25">
      <c r="A43" s="132"/>
      <c r="B43" s="37" t="s">
        <v>231</v>
      </c>
      <c r="C43" s="131"/>
      <c r="D43" s="133"/>
      <c r="E43" s="132"/>
      <c r="F43" s="134"/>
      <c r="G43" s="133"/>
      <c r="H43" s="132"/>
    </row>
    <row r="44" spans="1:8" ht="20.100000000000001" customHeight="1" x14ac:dyDescent="0.25">
      <c r="A44" s="132">
        <v>48</v>
      </c>
      <c r="B44" s="37" t="s">
        <v>243</v>
      </c>
      <c r="C44" s="131" t="s">
        <v>375</v>
      </c>
      <c r="D44" s="133" t="s">
        <v>376</v>
      </c>
      <c r="E44" s="133" t="s">
        <v>384</v>
      </c>
      <c r="F44" s="134" t="s">
        <v>427</v>
      </c>
      <c r="G44" s="133" t="s">
        <v>377</v>
      </c>
      <c r="H44" s="132"/>
    </row>
    <row r="45" spans="1:8" ht="20.100000000000001" customHeight="1" x14ac:dyDescent="0.25">
      <c r="A45" s="132"/>
      <c r="B45" s="37" t="s">
        <v>18</v>
      </c>
      <c r="C45" s="131"/>
      <c r="D45" s="133"/>
      <c r="E45" s="132"/>
      <c r="F45" s="134"/>
      <c r="G45" s="133"/>
      <c r="H45" s="132"/>
    </row>
    <row r="46" spans="1:8" ht="20.100000000000001" customHeight="1" x14ac:dyDescent="0.25">
      <c r="A46" s="132"/>
      <c r="B46" s="37" t="s">
        <v>358</v>
      </c>
      <c r="C46" s="131"/>
      <c r="D46" s="133"/>
      <c r="E46" s="132"/>
      <c r="F46" s="134"/>
      <c r="G46" s="133"/>
      <c r="H46" s="132"/>
    </row>
    <row r="47" spans="1:8" ht="20.100000000000001" customHeight="1" x14ac:dyDescent="0.25">
      <c r="A47" s="132"/>
      <c r="B47" s="37" t="s">
        <v>237</v>
      </c>
      <c r="C47" s="131"/>
      <c r="D47" s="133"/>
      <c r="E47" s="132"/>
      <c r="F47" s="134"/>
      <c r="G47" s="133"/>
      <c r="H47" s="132"/>
    </row>
    <row r="48" spans="1:8" ht="20.100000000000001" customHeight="1" x14ac:dyDescent="0.25">
      <c r="A48" s="132"/>
      <c r="B48" s="37" t="s">
        <v>22</v>
      </c>
      <c r="C48" s="131"/>
      <c r="D48" s="133"/>
      <c r="E48" s="132"/>
      <c r="F48" s="134"/>
      <c r="G48" s="133"/>
      <c r="H48" s="132"/>
    </row>
    <row r="49" spans="1:8" ht="75" customHeight="1" x14ac:dyDescent="0.25">
      <c r="A49" s="37">
        <v>49</v>
      </c>
      <c r="B49" s="37" t="s">
        <v>378</v>
      </c>
      <c r="C49" s="40" t="s">
        <v>379</v>
      </c>
      <c r="D49" s="37" t="s">
        <v>272</v>
      </c>
      <c r="E49" s="39" t="s">
        <v>384</v>
      </c>
      <c r="F49" s="48" t="s">
        <v>427</v>
      </c>
      <c r="G49" s="39" t="s">
        <v>418</v>
      </c>
      <c r="H49" s="39" t="s">
        <v>431</v>
      </c>
    </row>
    <row r="50" spans="1:8" ht="24.95" customHeight="1" x14ac:dyDescent="0.25">
      <c r="A50" s="133">
        <v>52</v>
      </c>
      <c r="B50" s="37" t="s">
        <v>22</v>
      </c>
      <c r="C50" s="131" t="s">
        <v>389</v>
      </c>
      <c r="D50" s="133" t="s">
        <v>390</v>
      </c>
      <c r="E50" s="133" t="s">
        <v>383</v>
      </c>
      <c r="F50" s="134" t="s">
        <v>427</v>
      </c>
      <c r="G50" s="133" t="s">
        <v>391</v>
      </c>
      <c r="H50" s="132"/>
    </row>
    <row r="51" spans="1:8" ht="24.95" customHeight="1" x14ac:dyDescent="0.25">
      <c r="A51" s="133"/>
      <c r="B51" s="37" t="s">
        <v>226</v>
      </c>
      <c r="C51" s="131"/>
      <c r="D51" s="133"/>
      <c r="E51" s="133"/>
      <c r="F51" s="134"/>
      <c r="G51" s="133"/>
      <c r="H51" s="132"/>
    </row>
    <row r="52" spans="1:8" ht="24.95" customHeight="1" x14ac:dyDescent="0.25">
      <c r="A52" s="133"/>
      <c r="B52" s="37" t="s">
        <v>243</v>
      </c>
      <c r="C52" s="131"/>
      <c r="D52" s="133"/>
      <c r="E52" s="133"/>
      <c r="F52" s="134"/>
      <c r="G52" s="133"/>
      <c r="H52" s="132"/>
    </row>
    <row r="53" spans="1:8" ht="45" customHeight="1" x14ac:dyDescent="0.25">
      <c r="A53" s="132">
        <v>53</v>
      </c>
      <c r="B53" s="37" t="s">
        <v>229</v>
      </c>
      <c r="C53" s="131" t="s">
        <v>392</v>
      </c>
      <c r="D53" s="133" t="s">
        <v>393</v>
      </c>
      <c r="E53" s="133" t="s">
        <v>383</v>
      </c>
      <c r="F53" s="134" t="s">
        <v>427</v>
      </c>
      <c r="G53" s="132" t="s">
        <v>394</v>
      </c>
      <c r="H53" s="133" t="s">
        <v>600</v>
      </c>
    </row>
    <row r="54" spans="1:8" ht="45" customHeight="1" x14ac:dyDescent="0.25">
      <c r="A54" s="132"/>
      <c r="B54" s="37" t="s">
        <v>22</v>
      </c>
      <c r="C54" s="131"/>
      <c r="D54" s="133"/>
      <c r="E54" s="133"/>
      <c r="F54" s="134"/>
      <c r="G54" s="132"/>
      <c r="H54" s="132"/>
    </row>
    <row r="55" spans="1:8" ht="45" customHeight="1" x14ac:dyDescent="0.25">
      <c r="A55" s="132"/>
      <c r="B55" s="37" t="s">
        <v>243</v>
      </c>
      <c r="C55" s="131"/>
      <c r="D55" s="133"/>
      <c r="E55" s="133"/>
      <c r="F55" s="134"/>
      <c r="G55" s="132"/>
      <c r="H55" s="132"/>
    </row>
    <row r="56" spans="1:8" ht="45" customHeight="1" x14ac:dyDescent="0.25">
      <c r="A56" s="132"/>
      <c r="B56" s="37" t="s">
        <v>237</v>
      </c>
      <c r="C56" s="131"/>
      <c r="D56" s="133"/>
      <c r="E56" s="133"/>
      <c r="F56" s="134"/>
      <c r="G56" s="132"/>
      <c r="H56" s="132"/>
    </row>
    <row r="57" spans="1:8" ht="45" customHeight="1" x14ac:dyDescent="0.25">
      <c r="A57" s="132"/>
      <c r="B57" s="37" t="s">
        <v>226</v>
      </c>
      <c r="C57" s="131"/>
      <c r="D57" s="133"/>
      <c r="E57" s="133"/>
      <c r="F57" s="134"/>
      <c r="G57" s="132"/>
      <c r="H57" s="132"/>
    </row>
    <row r="58" spans="1:8" ht="39.950000000000003" customHeight="1" x14ac:dyDescent="0.25">
      <c r="A58" s="132">
        <v>54</v>
      </c>
      <c r="B58" s="37" t="s">
        <v>226</v>
      </c>
      <c r="C58" s="131" t="s">
        <v>400</v>
      </c>
      <c r="D58" s="133" t="s">
        <v>395</v>
      </c>
      <c r="E58" s="133" t="s">
        <v>383</v>
      </c>
      <c r="F58" s="134" t="s">
        <v>427</v>
      </c>
      <c r="G58" s="132" t="s">
        <v>396</v>
      </c>
      <c r="H58" s="132"/>
    </row>
    <row r="59" spans="1:8" ht="39.950000000000003" customHeight="1" x14ac:dyDescent="0.25">
      <c r="A59" s="132"/>
      <c r="B59" s="37" t="s">
        <v>243</v>
      </c>
      <c r="C59" s="131"/>
      <c r="D59" s="133"/>
      <c r="E59" s="133"/>
      <c r="F59" s="134"/>
      <c r="G59" s="132"/>
      <c r="H59" s="132"/>
    </row>
    <row r="60" spans="1:8" ht="39.950000000000003" customHeight="1" x14ac:dyDescent="0.25">
      <c r="A60" s="132">
        <v>55</v>
      </c>
      <c r="B60" s="37" t="s">
        <v>226</v>
      </c>
      <c r="C60" s="131" t="s">
        <v>397</v>
      </c>
      <c r="D60" s="133" t="s">
        <v>398</v>
      </c>
      <c r="E60" s="133" t="s">
        <v>383</v>
      </c>
      <c r="F60" s="134" t="s">
        <v>427</v>
      </c>
      <c r="G60" s="132" t="s">
        <v>399</v>
      </c>
      <c r="H60" s="132" t="s">
        <v>415</v>
      </c>
    </row>
    <row r="61" spans="1:8" ht="39.950000000000003" customHeight="1" x14ac:dyDescent="0.25">
      <c r="A61" s="132"/>
      <c r="B61" s="37" t="s">
        <v>243</v>
      </c>
      <c r="C61" s="131"/>
      <c r="D61" s="133"/>
      <c r="E61" s="133"/>
      <c r="F61" s="134"/>
      <c r="G61" s="132"/>
      <c r="H61" s="132"/>
    </row>
    <row r="62" spans="1:8" ht="54.95" customHeight="1" x14ac:dyDescent="0.25">
      <c r="A62" s="132">
        <v>56</v>
      </c>
      <c r="B62" s="37" t="s">
        <v>237</v>
      </c>
      <c r="C62" s="131" t="s">
        <v>401</v>
      </c>
      <c r="D62" s="133" t="s">
        <v>402</v>
      </c>
      <c r="E62" s="133" t="s">
        <v>383</v>
      </c>
      <c r="F62" s="134" t="s">
        <v>427</v>
      </c>
      <c r="G62" s="133" t="s">
        <v>403</v>
      </c>
      <c r="H62" s="133" t="s">
        <v>642</v>
      </c>
    </row>
    <row r="63" spans="1:8" ht="54.95" customHeight="1" x14ac:dyDescent="0.25">
      <c r="A63" s="132"/>
      <c r="B63" s="37" t="s">
        <v>378</v>
      </c>
      <c r="C63" s="131"/>
      <c r="D63" s="133"/>
      <c r="E63" s="133"/>
      <c r="F63" s="134"/>
      <c r="G63" s="133"/>
      <c r="H63" s="132"/>
    </row>
    <row r="64" spans="1:8" ht="39.950000000000003" customHeight="1" x14ac:dyDescent="0.25">
      <c r="A64" s="132">
        <v>58</v>
      </c>
      <c r="B64" s="37" t="s">
        <v>243</v>
      </c>
      <c r="C64" s="131" t="s">
        <v>407</v>
      </c>
      <c r="D64" s="133" t="s">
        <v>408</v>
      </c>
      <c r="E64" s="133" t="s">
        <v>383</v>
      </c>
      <c r="F64" s="134" t="s">
        <v>427</v>
      </c>
      <c r="G64" s="133" t="s">
        <v>409</v>
      </c>
      <c r="H64" s="132"/>
    </row>
    <row r="65" spans="1:8" ht="39.950000000000003" customHeight="1" x14ac:dyDescent="0.25">
      <c r="A65" s="132"/>
      <c r="B65" s="37" t="s">
        <v>226</v>
      </c>
      <c r="C65" s="131"/>
      <c r="D65" s="133"/>
      <c r="E65" s="133"/>
      <c r="F65" s="134"/>
      <c r="G65" s="133"/>
      <c r="H65" s="132"/>
    </row>
    <row r="66" spans="1:8" ht="39.950000000000003" customHeight="1" x14ac:dyDescent="0.25">
      <c r="A66" s="132">
        <v>59</v>
      </c>
      <c r="B66" s="37" t="s">
        <v>243</v>
      </c>
      <c r="C66" s="131" t="s">
        <v>410</v>
      </c>
      <c r="D66" s="133" t="s">
        <v>411</v>
      </c>
      <c r="E66" s="133" t="s">
        <v>383</v>
      </c>
      <c r="F66" s="134" t="s">
        <v>427</v>
      </c>
      <c r="G66" s="132" t="s">
        <v>412</v>
      </c>
      <c r="H66" s="133" t="s">
        <v>633</v>
      </c>
    </row>
    <row r="67" spans="1:8" ht="39.950000000000003" customHeight="1" x14ac:dyDescent="0.25">
      <c r="A67" s="132"/>
      <c r="B67" s="37" t="s">
        <v>378</v>
      </c>
      <c r="C67" s="131"/>
      <c r="D67" s="133"/>
      <c r="E67" s="133"/>
      <c r="F67" s="134"/>
      <c r="G67" s="132"/>
      <c r="H67" s="132"/>
    </row>
    <row r="68" spans="1:8" ht="20.100000000000001" customHeight="1" x14ac:dyDescent="0.25">
      <c r="A68" s="132">
        <v>61</v>
      </c>
      <c r="B68" s="37" t="s">
        <v>243</v>
      </c>
      <c r="C68" s="138" t="s">
        <v>441</v>
      </c>
      <c r="D68" s="133" t="s">
        <v>452</v>
      </c>
      <c r="E68" s="133" t="s">
        <v>440</v>
      </c>
      <c r="F68" s="134" t="s">
        <v>427</v>
      </c>
      <c r="G68" s="132" t="s">
        <v>456</v>
      </c>
      <c r="H68" s="132"/>
    </row>
    <row r="69" spans="1:8" ht="20.100000000000001" customHeight="1" x14ac:dyDescent="0.25">
      <c r="A69" s="132"/>
      <c r="B69" s="37" t="s">
        <v>226</v>
      </c>
      <c r="C69" s="138"/>
      <c r="D69" s="133"/>
      <c r="E69" s="133"/>
      <c r="F69" s="134"/>
      <c r="G69" s="132"/>
      <c r="H69" s="132"/>
    </row>
    <row r="70" spans="1:8" ht="20.100000000000001" customHeight="1" x14ac:dyDescent="0.25">
      <c r="A70" s="132"/>
      <c r="B70" s="37" t="s">
        <v>227</v>
      </c>
      <c r="C70" s="138"/>
      <c r="D70" s="133"/>
      <c r="E70" s="133"/>
      <c r="F70" s="134"/>
      <c r="G70" s="132"/>
      <c r="H70" s="132"/>
    </row>
    <row r="71" spans="1:8" ht="20.100000000000001" customHeight="1" x14ac:dyDescent="0.25">
      <c r="A71" s="132"/>
      <c r="B71" s="37" t="s">
        <v>22</v>
      </c>
      <c r="C71" s="138"/>
      <c r="D71" s="133"/>
      <c r="E71" s="133"/>
      <c r="F71" s="134"/>
      <c r="G71" s="132"/>
      <c r="H71" s="132"/>
    </row>
    <row r="72" spans="1:8" ht="35.1" customHeight="1" x14ac:dyDescent="0.25">
      <c r="A72" s="132">
        <v>63</v>
      </c>
      <c r="B72" s="37" t="s">
        <v>226</v>
      </c>
      <c r="C72" s="131" t="s">
        <v>443</v>
      </c>
      <c r="D72" s="133" t="s">
        <v>450</v>
      </c>
      <c r="E72" s="133" t="s">
        <v>440</v>
      </c>
      <c r="F72" s="134" t="s">
        <v>427</v>
      </c>
      <c r="G72" s="132" t="s">
        <v>459</v>
      </c>
      <c r="H72" s="133" t="s">
        <v>460</v>
      </c>
    </row>
    <row r="73" spans="1:8" ht="35.1" customHeight="1" x14ac:dyDescent="0.25">
      <c r="A73" s="132"/>
      <c r="B73" s="37" t="s">
        <v>22</v>
      </c>
      <c r="C73" s="131"/>
      <c r="D73" s="133"/>
      <c r="E73" s="133"/>
      <c r="F73" s="134"/>
      <c r="G73" s="132"/>
      <c r="H73" s="132"/>
    </row>
    <row r="74" spans="1:8" ht="35.1" customHeight="1" x14ac:dyDescent="0.25">
      <c r="A74" s="132"/>
      <c r="B74" s="37" t="s">
        <v>243</v>
      </c>
      <c r="C74" s="131"/>
      <c r="D74" s="133"/>
      <c r="E74" s="133"/>
      <c r="F74" s="134"/>
      <c r="G74" s="132"/>
      <c r="H74" s="132"/>
    </row>
    <row r="75" spans="1:8" ht="20.100000000000001" customHeight="1" x14ac:dyDescent="0.25">
      <c r="A75" s="132">
        <v>66</v>
      </c>
      <c r="B75" s="37" t="s">
        <v>23</v>
      </c>
      <c r="C75" s="138" t="s">
        <v>447</v>
      </c>
      <c r="D75" s="133" t="s">
        <v>272</v>
      </c>
      <c r="E75" s="133" t="s">
        <v>440</v>
      </c>
      <c r="F75" s="134" t="s">
        <v>427</v>
      </c>
      <c r="G75" s="132" t="s">
        <v>462</v>
      </c>
      <c r="H75" s="132"/>
    </row>
    <row r="76" spans="1:8" ht="20.100000000000001" customHeight="1" x14ac:dyDescent="0.25">
      <c r="A76" s="132"/>
      <c r="B76" s="37" t="s">
        <v>243</v>
      </c>
      <c r="C76" s="138"/>
      <c r="D76" s="133"/>
      <c r="E76" s="133"/>
      <c r="F76" s="134"/>
      <c r="G76" s="132"/>
      <c r="H76" s="132"/>
    </row>
    <row r="77" spans="1:8" ht="20.100000000000001" customHeight="1" x14ac:dyDescent="0.25">
      <c r="A77" s="132"/>
      <c r="B77" s="37" t="s">
        <v>226</v>
      </c>
      <c r="C77" s="138"/>
      <c r="D77" s="133"/>
      <c r="E77" s="133"/>
      <c r="F77" s="134"/>
      <c r="G77" s="132"/>
      <c r="H77" s="132"/>
    </row>
    <row r="78" spans="1:8" ht="20.100000000000001" customHeight="1" x14ac:dyDescent="0.25">
      <c r="A78" s="132"/>
      <c r="B78" s="37" t="s">
        <v>22</v>
      </c>
      <c r="C78" s="138"/>
      <c r="D78" s="133"/>
      <c r="E78" s="133"/>
      <c r="F78" s="134"/>
      <c r="G78" s="132"/>
      <c r="H78" s="132"/>
    </row>
    <row r="79" spans="1:8" ht="75" customHeight="1" x14ac:dyDescent="0.25">
      <c r="A79" s="132">
        <v>70</v>
      </c>
      <c r="B79" s="37" t="s">
        <v>226</v>
      </c>
      <c r="C79" s="131" t="s">
        <v>468</v>
      </c>
      <c r="D79" s="133" t="s">
        <v>469</v>
      </c>
      <c r="E79" s="133" t="s">
        <v>631</v>
      </c>
      <c r="F79" s="134" t="s">
        <v>427</v>
      </c>
      <c r="G79" s="133" t="s">
        <v>473</v>
      </c>
      <c r="H79" s="133" t="s">
        <v>504</v>
      </c>
    </row>
    <row r="80" spans="1:8" ht="75" customHeight="1" x14ac:dyDescent="0.25">
      <c r="A80" s="132"/>
      <c r="B80" s="37" t="s">
        <v>243</v>
      </c>
      <c r="C80" s="131"/>
      <c r="D80" s="133"/>
      <c r="E80" s="133"/>
      <c r="F80" s="134"/>
      <c r="G80" s="132"/>
      <c r="H80" s="132"/>
    </row>
    <row r="81" spans="1:8" ht="39.950000000000003" customHeight="1" x14ac:dyDescent="0.25">
      <c r="A81" s="132">
        <v>71</v>
      </c>
      <c r="B81" s="37" t="s">
        <v>23</v>
      </c>
      <c r="C81" s="131" t="s">
        <v>470</v>
      </c>
      <c r="D81" s="133" t="s">
        <v>471</v>
      </c>
      <c r="E81" s="133" t="s">
        <v>631</v>
      </c>
      <c r="F81" s="134" t="s">
        <v>427</v>
      </c>
      <c r="G81" s="132" t="s">
        <v>472</v>
      </c>
      <c r="H81" s="133" t="s">
        <v>475</v>
      </c>
    </row>
    <row r="82" spans="1:8" ht="39.950000000000003" customHeight="1" x14ac:dyDescent="0.25">
      <c r="A82" s="132"/>
      <c r="B82" s="37" t="s">
        <v>378</v>
      </c>
      <c r="C82" s="131"/>
      <c r="D82" s="133"/>
      <c r="E82" s="133"/>
      <c r="F82" s="134"/>
      <c r="G82" s="132"/>
      <c r="H82" s="132"/>
    </row>
    <row r="83" spans="1:8" ht="45" customHeight="1" x14ac:dyDescent="0.25">
      <c r="A83" s="37">
        <v>79</v>
      </c>
      <c r="B83" s="37" t="s">
        <v>378</v>
      </c>
      <c r="C83" s="38" t="s">
        <v>493</v>
      </c>
      <c r="D83" s="39" t="s">
        <v>563</v>
      </c>
      <c r="E83" s="39" t="s">
        <v>630</v>
      </c>
      <c r="F83" s="48" t="s">
        <v>427</v>
      </c>
      <c r="G83" s="37" t="s">
        <v>445</v>
      </c>
      <c r="H83" s="37" t="s">
        <v>415</v>
      </c>
    </row>
    <row r="84" spans="1:8" ht="35.1" customHeight="1" x14ac:dyDescent="0.25">
      <c r="A84" s="132">
        <v>82</v>
      </c>
      <c r="B84" s="37" t="s">
        <v>22</v>
      </c>
      <c r="C84" s="131" t="s">
        <v>511</v>
      </c>
      <c r="D84" s="133" t="s">
        <v>512</v>
      </c>
      <c r="E84" s="133" t="s">
        <v>629</v>
      </c>
      <c r="F84" s="134" t="s">
        <v>427</v>
      </c>
      <c r="G84" s="132" t="s">
        <v>522</v>
      </c>
      <c r="H84" s="133" t="s">
        <v>603</v>
      </c>
    </row>
    <row r="85" spans="1:8" ht="35.1" customHeight="1" x14ac:dyDescent="0.25">
      <c r="A85" s="132"/>
      <c r="B85" s="37" t="s">
        <v>243</v>
      </c>
      <c r="C85" s="131"/>
      <c r="D85" s="133"/>
      <c r="E85" s="133"/>
      <c r="F85" s="134"/>
      <c r="G85" s="132"/>
      <c r="H85" s="132"/>
    </row>
    <row r="86" spans="1:8" ht="35.1" customHeight="1" x14ac:dyDescent="0.25">
      <c r="A86" s="132">
        <v>83</v>
      </c>
      <c r="B86" s="37" t="s">
        <v>22</v>
      </c>
      <c r="C86" s="138" t="s">
        <v>513</v>
      </c>
      <c r="D86" s="133" t="s">
        <v>514</v>
      </c>
      <c r="E86" s="133" t="s">
        <v>629</v>
      </c>
      <c r="F86" s="134" t="s">
        <v>427</v>
      </c>
      <c r="G86" s="132" t="s">
        <v>523</v>
      </c>
      <c r="H86" s="132"/>
    </row>
    <row r="87" spans="1:8" ht="35.1" customHeight="1" x14ac:dyDescent="0.25">
      <c r="A87" s="132"/>
      <c r="B87" s="37" t="s">
        <v>243</v>
      </c>
      <c r="C87" s="138"/>
      <c r="D87" s="133"/>
      <c r="E87" s="133"/>
      <c r="F87" s="134"/>
      <c r="G87" s="132"/>
      <c r="H87" s="132"/>
    </row>
    <row r="88" spans="1:8" ht="35.1" customHeight="1" x14ac:dyDescent="0.25">
      <c r="A88" s="132"/>
      <c r="B88" s="37" t="s">
        <v>23</v>
      </c>
      <c r="C88" s="138"/>
      <c r="D88" s="133"/>
      <c r="E88" s="133"/>
      <c r="F88" s="134"/>
      <c r="G88" s="132"/>
      <c r="H88" s="132"/>
    </row>
    <row r="89" spans="1:8" ht="35.1" customHeight="1" x14ac:dyDescent="0.25">
      <c r="A89" s="132">
        <v>88</v>
      </c>
      <c r="B89" s="37" t="s">
        <v>23</v>
      </c>
      <c r="C89" s="131" t="s">
        <v>532</v>
      </c>
      <c r="D89" s="133" t="s">
        <v>533</v>
      </c>
      <c r="E89" s="133" t="s">
        <v>628</v>
      </c>
      <c r="F89" s="134" t="s">
        <v>427</v>
      </c>
      <c r="G89" s="133" t="s">
        <v>531</v>
      </c>
      <c r="H89" s="133" t="s">
        <v>639</v>
      </c>
    </row>
    <row r="90" spans="1:8" ht="35.1" customHeight="1" x14ac:dyDescent="0.25">
      <c r="A90" s="132"/>
      <c r="B90" s="37" t="s">
        <v>526</v>
      </c>
      <c r="C90" s="131"/>
      <c r="D90" s="133"/>
      <c r="E90" s="133"/>
      <c r="F90" s="134"/>
      <c r="G90" s="133"/>
      <c r="H90" s="132"/>
    </row>
    <row r="91" spans="1:8" ht="35.1" customHeight="1" x14ac:dyDescent="0.25">
      <c r="A91" s="132"/>
      <c r="B91" s="37" t="s">
        <v>229</v>
      </c>
      <c r="C91" s="131"/>
      <c r="D91" s="133"/>
      <c r="E91" s="133"/>
      <c r="F91" s="134"/>
      <c r="G91" s="133"/>
      <c r="H91" s="132"/>
    </row>
    <row r="92" spans="1:8" ht="35.1" customHeight="1" x14ac:dyDescent="0.25">
      <c r="A92" s="132"/>
      <c r="B92" s="37" t="s">
        <v>22</v>
      </c>
      <c r="C92" s="131"/>
      <c r="D92" s="133"/>
      <c r="E92" s="133"/>
      <c r="F92" s="134"/>
      <c r="G92" s="133"/>
      <c r="H92" s="132"/>
    </row>
    <row r="93" spans="1:8" ht="35.1" customHeight="1" x14ac:dyDescent="0.25">
      <c r="A93" s="132"/>
      <c r="B93" s="37" t="s">
        <v>18</v>
      </c>
      <c r="C93" s="131"/>
      <c r="D93" s="133"/>
      <c r="E93" s="133"/>
      <c r="F93" s="134"/>
      <c r="G93" s="133"/>
      <c r="H93" s="132"/>
    </row>
    <row r="94" spans="1:8" ht="35.1" customHeight="1" x14ac:dyDescent="0.25">
      <c r="A94" s="132"/>
      <c r="B94" s="37" t="s">
        <v>226</v>
      </c>
      <c r="C94" s="131"/>
      <c r="D94" s="133"/>
      <c r="E94" s="133"/>
      <c r="F94" s="134"/>
      <c r="G94" s="133"/>
      <c r="H94" s="132"/>
    </row>
    <row r="95" spans="1:8" ht="30" customHeight="1" x14ac:dyDescent="0.25">
      <c r="A95" s="132">
        <v>89</v>
      </c>
      <c r="B95" s="37" t="s">
        <v>227</v>
      </c>
      <c r="C95" s="131" t="s">
        <v>534</v>
      </c>
      <c r="D95" s="133" t="s">
        <v>535</v>
      </c>
      <c r="E95" s="133" t="s">
        <v>628</v>
      </c>
      <c r="F95" s="134" t="s">
        <v>427</v>
      </c>
      <c r="G95" s="132" t="s">
        <v>536</v>
      </c>
      <c r="H95" s="132"/>
    </row>
    <row r="96" spans="1:8" ht="30" customHeight="1" x14ac:dyDescent="0.25">
      <c r="A96" s="132"/>
      <c r="B96" s="37" t="s">
        <v>243</v>
      </c>
      <c r="C96" s="131"/>
      <c r="D96" s="133"/>
      <c r="E96" s="133"/>
      <c r="F96" s="134"/>
      <c r="G96" s="132"/>
      <c r="H96" s="132"/>
    </row>
    <row r="97" spans="1:8" ht="30" customHeight="1" x14ac:dyDescent="0.25">
      <c r="A97" s="132"/>
      <c r="B97" s="37" t="s">
        <v>226</v>
      </c>
      <c r="C97" s="131"/>
      <c r="D97" s="133"/>
      <c r="E97" s="133"/>
      <c r="F97" s="134"/>
      <c r="G97" s="132"/>
      <c r="H97" s="132"/>
    </row>
    <row r="98" spans="1:8" ht="30" customHeight="1" x14ac:dyDescent="0.25">
      <c r="A98" s="132"/>
      <c r="B98" s="37" t="s">
        <v>22</v>
      </c>
      <c r="C98" s="131"/>
      <c r="D98" s="133"/>
      <c r="E98" s="133"/>
      <c r="F98" s="134"/>
      <c r="G98" s="132"/>
      <c r="H98" s="132"/>
    </row>
    <row r="99" spans="1:8" ht="35.1" customHeight="1" x14ac:dyDescent="0.25">
      <c r="A99" s="132">
        <v>90</v>
      </c>
      <c r="B99" s="37" t="s">
        <v>226</v>
      </c>
      <c r="C99" s="131" t="s">
        <v>539</v>
      </c>
      <c r="D99" s="133" t="s">
        <v>540</v>
      </c>
      <c r="E99" s="133" t="s">
        <v>628</v>
      </c>
      <c r="F99" s="134" t="s">
        <v>427</v>
      </c>
      <c r="G99" s="132" t="s">
        <v>537</v>
      </c>
      <c r="H99" s="133" t="s">
        <v>640</v>
      </c>
    </row>
    <row r="100" spans="1:8" ht="35.1" customHeight="1" x14ac:dyDescent="0.25">
      <c r="A100" s="132"/>
      <c r="B100" s="37" t="s">
        <v>538</v>
      </c>
      <c r="C100" s="131"/>
      <c r="D100" s="133"/>
      <c r="E100" s="133"/>
      <c r="F100" s="134"/>
      <c r="G100" s="132"/>
      <c r="H100" s="132"/>
    </row>
    <row r="101" spans="1:8" ht="39.950000000000003" customHeight="1" x14ac:dyDescent="0.25">
      <c r="A101" s="132">
        <v>91</v>
      </c>
      <c r="B101" s="37" t="s">
        <v>229</v>
      </c>
      <c r="C101" s="146" t="s">
        <v>541</v>
      </c>
      <c r="D101" s="133" t="s">
        <v>542</v>
      </c>
      <c r="E101" s="133" t="s">
        <v>628</v>
      </c>
      <c r="F101" s="134" t="s">
        <v>427</v>
      </c>
      <c r="G101" s="133" t="s">
        <v>543</v>
      </c>
      <c r="H101" s="132" t="s">
        <v>607</v>
      </c>
    </row>
    <row r="102" spans="1:8" ht="39.950000000000003" customHeight="1" x14ac:dyDescent="0.25">
      <c r="A102" s="132"/>
      <c r="B102" s="37" t="s">
        <v>378</v>
      </c>
      <c r="C102" s="146"/>
      <c r="D102" s="133"/>
      <c r="E102" s="133"/>
      <c r="F102" s="134"/>
      <c r="G102" s="133"/>
      <c r="H102" s="132"/>
    </row>
    <row r="103" spans="1:8" ht="20.100000000000001" customHeight="1" x14ac:dyDescent="0.25">
      <c r="A103" s="132">
        <v>96</v>
      </c>
      <c r="B103" s="37" t="s">
        <v>226</v>
      </c>
      <c r="C103" s="147" t="s">
        <v>556</v>
      </c>
      <c r="D103" s="133" t="s">
        <v>557</v>
      </c>
      <c r="E103" s="133" t="s">
        <v>627</v>
      </c>
      <c r="F103" s="134" t="s">
        <v>427</v>
      </c>
      <c r="G103" s="133" t="s">
        <v>558</v>
      </c>
      <c r="H103" s="133" t="s">
        <v>606</v>
      </c>
    </row>
    <row r="104" spans="1:8" ht="20.100000000000001" customHeight="1" x14ac:dyDescent="0.25">
      <c r="A104" s="132"/>
      <c r="B104" s="37" t="s">
        <v>23</v>
      </c>
      <c r="C104" s="147"/>
      <c r="D104" s="133"/>
      <c r="E104" s="133"/>
      <c r="F104" s="134"/>
      <c r="G104" s="133"/>
      <c r="H104" s="132"/>
    </row>
    <row r="105" spans="1:8" ht="20.100000000000001" customHeight="1" x14ac:dyDescent="0.25">
      <c r="A105" s="132"/>
      <c r="B105" s="37" t="s">
        <v>243</v>
      </c>
      <c r="C105" s="147"/>
      <c r="D105" s="133"/>
      <c r="E105" s="133"/>
      <c r="F105" s="134"/>
      <c r="G105" s="133"/>
      <c r="H105" s="132"/>
    </row>
    <row r="106" spans="1:8" ht="20.100000000000001" customHeight="1" x14ac:dyDescent="0.25">
      <c r="A106" s="132"/>
      <c r="B106" s="37" t="s">
        <v>22</v>
      </c>
      <c r="C106" s="147"/>
      <c r="D106" s="133"/>
      <c r="E106" s="133"/>
      <c r="F106" s="134"/>
      <c r="G106" s="133"/>
      <c r="H106" s="132"/>
    </row>
    <row r="107" spans="1:8" ht="20.100000000000001" customHeight="1" x14ac:dyDescent="0.25">
      <c r="A107" s="132"/>
      <c r="B107" s="37" t="s">
        <v>18</v>
      </c>
      <c r="C107" s="147"/>
      <c r="D107" s="133"/>
      <c r="E107" s="133"/>
      <c r="F107" s="134"/>
      <c r="G107" s="133"/>
      <c r="H107" s="132"/>
    </row>
    <row r="108" spans="1:8" ht="39.950000000000003" customHeight="1" x14ac:dyDescent="0.25">
      <c r="A108" s="132">
        <v>97</v>
      </c>
      <c r="B108" s="37" t="s">
        <v>237</v>
      </c>
      <c r="C108" s="147" t="s">
        <v>559</v>
      </c>
      <c r="D108" s="133" t="s">
        <v>560</v>
      </c>
      <c r="E108" s="133" t="s">
        <v>627</v>
      </c>
      <c r="F108" s="134" t="s">
        <v>427</v>
      </c>
      <c r="G108" s="133" t="s">
        <v>561</v>
      </c>
      <c r="H108" s="133" t="s">
        <v>712</v>
      </c>
    </row>
    <row r="109" spans="1:8" ht="39.950000000000003" customHeight="1" x14ac:dyDescent="0.25">
      <c r="A109" s="132"/>
      <c r="B109" s="37" t="s">
        <v>538</v>
      </c>
      <c r="C109" s="147"/>
      <c r="D109" s="133"/>
      <c r="E109" s="133"/>
      <c r="F109" s="134"/>
      <c r="G109" s="133"/>
      <c r="H109" s="132"/>
    </row>
    <row r="110" spans="1:8" ht="24.95" customHeight="1" x14ac:dyDescent="0.25">
      <c r="A110" s="107">
        <v>104</v>
      </c>
      <c r="B110" s="37" t="s">
        <v>243</v>
      </c>
      <c r="C110" s="148" t="s">
        <v>574</v>
      </c>
      <c r="D110" s="151" t="s">
        <v>646</v>
      </c>
      <c r="E110" s="110" t="s">
        <v>626</v>
      </c>
      <c r="F110" s="113" t="s">
        <v>427</v>
      </c>
      <c r="G110" s="110" t="s">
        <v>575</v>
      </c>
      <c r="H110" s="137" t="s">
        <v>710</v>
      </c>
    </row>
    <row r="111" spans="1:8" ht="24.95" customHeight="1" x14ac:dyDescent="0.25">
      <c r="A111" s="108"/>
      <c r="B111" s="37" t="s">
        <v>22</v>
      </c>
      <c r="C111" s="149"/>
      <c r="D111" s="111"/>
      <c r="E111" s="111"/>
      <c r="F111" s="114"/>
      <c r="G111" s="111"/>
      <c r="H111" s="102"/>
    </row>
    <row r="112" spans="1:8" ht="24.95" customHeight="1" x14ac:dyDescent="0.25">
      <c r="A112" s="109"/>
      <c r="B112" s="37" t="s">
        <v>378</v>
      </c>
      <c r="C112" s="150"/>
      <c r="D112" s="112"/>
      <c r="E112" s="112"/>
      <c r="F112" s="115"/>
      <c r="G112" s="112"/>
      <c r="H112" s="103"/>
    </row>
    <row r="113" spans="1:8" ht="24.95" customHeight="1" x14ac:dyDescent="0.25">
      <c r="A113" s="107">
        <v>105</v>
      </c>
      <c r="B113" s="37" t="s">
        <v>18</v>
      </c>
      <c r="C113" s="148" t="s">
        <v>574</v>
      </c>
      <c r="D113" s="110" t="s">
        <v>580</v>
      </c>
      <c r="E113" s="110" t="s">
        <v>626</v>
      </c>
      <c r="F113" s="113" t="s">
        <v>427</v>
      </c>
      <c r="G113" s="110" t="s">
        <v>576</v>
      </c>
      <c r="H113" s="107"/>
    </row>
    <row r="114" spans="1:8" ht="24.95" customHeight="1" x14ac:dyDescent="0.25">
      <c r="A114" s="108"/>
      <c r="B114" s="37" t="s">
        <v>22</v>
      </c>
      <c r="C114" s="149"/>
      <c r="D114" s="111"/>
      <c r="E114" s="111"/>
      <c r="F114" s="114"/>
      <c r="G114" s="111"/>
      <c r="H114" s="108"/>
    </row>
    <row r="115" spans="1:8" ht="24.95" customHeight="1" x14ac:dyDescent="0.25">
      <c r="A115" s="108"/>
      <c r="B115" s="37" t="s">
        <v>243</v>
      </c>
      <c r="C115" s="149"/>
      <c r="D115" s="111"/>
      <c r="E115" s="111"/>
      <c r="F115" s="114"/>
      <c r="G115" s="111"/>
      <c r="H115" s="108"/>
    </row>
    <row r="116" spans="1:8" ht="24.95" customHeight="1" x14ac:dyDescent="0.25">
      <c r="A116" s="108"/>
      <c r="B116" s="37" t="s">
        <v>23</v>
      </c>
      <c r="C116" s="149"/>
      <c r="D116" s="111"/>
      <c r="E116" s="111"/>
      <c r="F116" s="114"/>
      <c r="G116" s="111"/>
      <c r="H116" s="108"/>
    </row>
    <row r="117" spans="1:8" ht="24.95" customHeight="1" x14ac:dyDescent="0.25">
      <c r="A117" s="109"/>
      <c r="B117" s="37" t="s">
        <v>226</v>
      </c>
      <c r="C117" s="150"/>
      <c r="D117" s="112"/>
      <c r="E117" s="112"/>
      <c r="F117" s="115"/>
      <c r="G117" s="112"/>
      <c r="H117" s="109"/>
    </row>
    <row r="118" spans="1:8" ht="54.95" customHeight="1" x14ac:dyDescent="0.25">
      <c r="A118" s="107">
        <v>108</v>
      </c>
      <c r="B118" s="37" t="s">
        <v>227</v>
      </c>
      <c r="C118" s="104" t="s">
        <v>588</v>
      </c>
      <c r="D118" s="110" t="s">
        <v>589</v>
      </c>
      <c r="E118" s="110" t="s">
        <v>625</v>
      </c>
      <c r="F118" s="113" t="s">
        <v>427</v>
      </c>
      <c r="G118" s="110" t="s">
        <v>590</v>
      </c>
      <c r="H118" s="107"/>
    </row>
    <row r="119" spans="1:8" ht="54.95" customHeight="1" x14ac:dyDescent="0.25">
      <c r="A119" s="108"/>
      <c r="B119" s="37" t="s">
        <v>358</v>
      </c>
      <c r="C119" s="105"/>
      <c r="D119" s="111"/>
      <c r="E119" s="111"/>
      <c r="F119" s="114"/>
      <c r="G119" s="111"/>
      <c r="H119" s="108"/>
    </row>
    <row r="120" spans="1:8" ht="54.95" customHeight="1" x14ac:dyDescent="0.25">
      <c r="A120" s="109"/>
      <c r="B120" s="37" t="s">
        <v>526</v>
      </c>
      <c r="C120" s="106"/>
      <c r="D120" s="112"/>
      <c r="E120" s="112"/>
      <c r="F120" s="115"/>
      <c r="G120" s="112"/>
      <c r="H120" s="109"/>
    </row>
    <row r="121" spans="1:8" ht="35.1" customHeight="1" x14ac:dyDescent="0.25">
      <c r="A121" s="107">
        <v>109</v>
      </c>
      <c r="B121" s="37" t="s">
        <v>22</v>
      </c>
      <c r="C121" s="104" t="s">
        <v>591</v>
      </c>
      <c r="D121" s="110" t="s">
        <v>592</v>
      </c>
      <c r="E121" s="110" t="s">
        <v>625</v>
      </c>
      <c r="F121" s="113" t="s">
        <v>427</v>
      </c>
      <c r="G121" s="110" t="s">
        <v>593</v>
      </c>
      <c r="H121" s="107"/>
    </row>
    <row r="122" spans="1:8" ht="35.1" customHeight="1" x14ac:dyDescent="0.25">
      <c r="A122" s="108"/>
      <c r="B122" s="37" t="s">
        <v>226</v>
      </c>
      <c r="C122" s="105"/>
      <c r="D122" s="111"/>
      <c r="E122" s="111"/>
      <c r="F122" s="114"/>
      <c r="G122" s="111"/>
      <c r="H122" s="108"/>
    </row>
    <row r="123" spans="1:8" ht="35.1" customHeight="1" x14ac:dyDescent="0.25">
      <c r="A123" s="109"/>
      <c r="B123" s="37" t="s">
        <v>243</v>
      </c>
      <c r="C123" s="106"/>
      <c r="D123" s="112"/>
      <c r="E123" s="112"/>
      <c r="F123" s="115"/>
      <c r="G123" s="112"/>
      <c r="H123" s="109"/>
    </row>
    <row r="124" spans="1:8" ht="20.100000000000001" customHeight="1" x14ac:dyDescent="0.25">
      <c r="A124" s="107">
        <v>110</v>
      </c>
      <c r="B124" s="37" t="s">
        <v>18</v>
      </c>
      <c r="C124" s="104" t="s">
        <v>595</v>
      </c>
      <c r="D124" s="110" t="s">
        <v>596</v>
      </c>
      <c r="E124" s="110" t="s">
        <v>625</v>
      </c>
      <c r="F124" s="113" t="s">
        <v>427</v>
      </c>
      <c r="G124" s="110" t="s">
        <v>594</v>
      </c>
      <c r="H124" s="107"/>
    </row>
    <row r="125" spans="1:8" ht="20.100000000000001" customHeight="1" x14ac:dyDescent="0.25">
      <c r="A125" s="108"/>
      <c r="B125" s="37" t="s">
        <v>23</v>
      </c>
      <c r="C125" s="105"/>
      <c r="D125" s="111"/>
      <c r="E125" s="111"/>
      <c r="F125" s="114"/>
      <c r="G125" s="111"/>
      <c r="H125" s="108"/>
    </row>
    <row r="126" spans="1:8" ht="20.100000000000001" customHeight="1" x14ac:dyDescent="0.25">
      <c r="A126" s="108"/>
      <c r="B126" s="37" t="s">
        <v>243</v>
      </c>
      <c r="C126" s="105"/>
      <c r="D126" s="111"/>
      <c r="E126" s="111"/>
      <c r="F126" s="114"/>
      <c r="G126" s="111"/>
      <c r="H126" s="108"/>
    </row>
    <row r="127" spans="1:8" ht="20.100000000000001" customHeight="1" x14ac:dyDescent="0.25">
      <c r="A127" s="109"/>
      <c r="B127" s="37" t="s">
        <v>226</v>
      </c>
      <c r="C127" s="106"/>
      <c r="D127" s="112"/>
      <c r="E127" s="112"/>
      <c r="F127" s="115"/>
      <c r="G127" s="112"/>
      <c r="H127" s="109"/>
    </row>
    <row r="128" spans="1:8" ht="24.95" customHeight="1" x14ac:dyDescent="0.25">
      <c r="A128" s="107">
        <v>111</v>
      </c>
      <c r="B128" s="37" t="s">
        <v>18</v>
      </c>
      <c r="C128" s="104" t="s">
        <v>597</v>
      </c>
      <c r="D128" s="110" t="s">
        <v>598</v>
      </c>
      <c r="E128" s="110" t="s">
        <v>625</v>
      </c>
      <c r="F128" s="113" t="s">
        <v>427</v>
      </c>
      <c r="G128" s="110" t="s">
        <v>599</v>
      </c>
      <c r="H128" s="107"/>
    </row>
    <row r="129" spans="1:8" ht="24.95" customHeight="1" x14ac:dyDescent="0.25">
      <c r="A129" s="108"/>
      <c r="B129" s="37" t="s">
        <v>23</v>
      </c>
      <c r="C129" s="105"/>
      <c r="D129" s="111"/>
      <c r="E129" s="111"/>
      <c r="F129" s="114"/>
      <c r="G129" s="111"/>
      <c r="H129" s="108"/>
    </row>
    <row r="130" spans="1:8" ht="24.95" customHeight="1" x14ac:dyDescent="0.25">
      <c r="A130" s="108"/>
      <c r="B130" s="37" t="s">
        <v>243</v>
      </c>
      <c r="C130" s="105"/>
      <c r="D130" s="111"/>
      <c r="E130" s="111"/>
      <c r="F130" s="114"/>
      <c r="G130" s="111"/>
      <c r="H130" s="108"/>
    </row>
    <row r="131" spans="1:8" ht="24.95" customHeight="1" x14ac:dyDescent="0.25">
      <c r="A131" s="109"/>
      <c r="B131" s="37" t="s">
        <v>226</v>
      </c>
      <c r="C131" s="106"/>
      <c r="D131" s="112"/>
      <c r="E131" s="112"/>
      <c r="F131" s="115"/>
      <c r="G131" s="112"/>
      <c r="H131" s="109"/>
    </row>
    <row r="132" spans="1:8" ht="20.100000000000001" customHeight="1" x14ac:dyDescent="0.25">
      <c r="A132" s="107">
        <v>112</v>
      </c>
      <c r="B132" s="37" t="s">
        <v>226</v>
      </c>
      <c r="C132" s="104" t="s">
        <v>609</v>
      </c>
      <c r="D132" s="110" t="s">
        <v>610</v>
      </c>
      <c r="E132" s="110" t="s">
        <v>611</v>
      </c>
      <c r="F132" s="113" t="s">
        <v>427</v>
      </c>
      <c r="G132" s="110" t="s">
        <v>612</v>
      </c>
      <c r="H132" s="137" t="s">
        <v>734</v>
      </c>
    </row>
    <row r="133" spans="1:8" ht="20.100000000000001" customHeight="1" x14ac:dyDescent="0.25">
      <c r="A133" s="108"/>
      <c r="B133" s="37" t="s">
        <v>23</v>
      </c>
      <c r="C133" s="105"/>
      <c r="D133" s="111"/>
      <c r="E133" s="111"/>
      <c r="F133" s="114"/>
      <c r="G133" s="111"/>
      <c r="H133" s="102"/>
    </row>
    <row r="134" spans="1:8" ht="20.100000000000001" customHeight="1" x14ac:dyDescent="0.25">
      <c r="A134" s="108"/>
      <c r="B134" s="37" t="s">
        <v>18</v>
      </c>
      <c r="C134" s="105"/>
      <c r="D134" s="111"/>
      <c r="E134" s="111"/>
      <c r="F134" s="114"/>
      <c r="G134" s="111"/>
      <c r="H134" s="102"/>
    </row>
    <row r="135" spans="1:8" ht="20.100000000000001" customHeight="1" x14ac:dyDescent="0.25">
      <c r="A135" s="108"/>
      <c r="B135" s="37" t="s">
        <v>22</v>
      </c>
      <c r="C135" s="105"/>
      <c r="D135" s="111"/>
      <c r="E135" s="111"/>
      <c r="F135" s="114"/>
      <c r="G135" s="111"/>
      <c r="H135" s="102"/>
    </row>
    <row r="136" spans="1:8" ht="20.100000000000001" customHeight="1" x14ac:dyDescent="0.25">
      <c r="A136" s="109"/>
      <c r="B136" s="37" t="s">
        <v>243</v>
      </c>
      <c r="C136" s="106"/>
      <c r="D136" s="112"/>
      <c r="E136" s="112"/>
      <c r="F136" s="115"/>
      <c r="G136" s="112"/>
      <c r="H136" s="103"/>
    </row>
    <row r="137" spans="1:8" ht="30" customHeight="1" x14ac:dyDescent="0.25">
      <c r="A137" s="107">
        <v>113</v>
      </c>
      <c r="B137" s="37" t="s">
        <v>226</v>
      </c>
      <c r="C137" s="104" t="s">
        <v>613</v>
      </c>
      <c r="D137" s="110" t="s">
        <v>614</v>
      </c>
      <c r="E137" s="110" t="s">
        <v>611</v>
      </c>
      <c r="F137" s="113" t="s">
        <v>427</v>
      </c>
      <c r="G137" s="110" t="s">
        <v>615</v>
      </c>
      <c r="H137" s="137" t="s">
        <v>812</v>
      </c>
    </row>
    <row r="138" spans="1:8" ht="30" customHeight="1" x14ac:dyDescent="0.25">
      <c r="A138" s="108"/>
      <c r="B138" s="37" t="s">
        <v>243</v>
      </c>
      <c r="C138" s="105"/>
      <c r="D138" s="111"/>
      <c r="E138" s="111"/>
      <c r="F138" s="114"/>
      <c r="G138" s="111"/>
      <c r="H138" s="102"/>
    </row>
    <row r="139" spans="1:8" ht="30" customHeight="1" x14ac:dyDescent="0.25">
      <c r="A139" s="109"/>
      <c r="B139" s="37" t="s">
        <v>22</v>
      </c>
      <c r="C139" s="106"/>
      <c r="D139" s="112"/>
      <c r="E139" s="112"/>
      <c r="F139" s="115"/>
      <c r="G139" s="112"/>
      <c r="H139" s="103"/>
    </row>
    <row r="140" spans="1:8" ht="24.95" customHeight="1" x14ac:dyDescent="0.25">
      <c r="A140" s="132">
        <v>117</v>
      </c>
      <c r="B140" s="37" t="s">
        <v>22</v>
      </c>
      <c r="C140" s="131" t="s">
        <v>622</v>
      </c>
      <c r="D140" s="133" t="s">
        <v>623</v>
      </c>
      <c r="E140" s="133" t="s">
        <v>611</v>
      </c>
      <c r="F140" s="134" t="s">
        <v>427</v>
      </c>
      <c r="G140" s="133" t="s">
        <v>624</v>
      </c>
      <c r="H140" s="135" t="s">
        <v>787</v>
      </c>
    </row>
    <row r="141" spans="1:8" ht="24.95" customHeight="1" x14ac:dyDescent="0.25">
      <c r="A141" s="132"/>
      <c r="B141" s="37" t="s">
        <v>243</v>
      </c>
      <c r="C141" s="131"/>
      <c r="D141" s="133"/>
      <c r="E141" s="133"/>
      <c r="F141" s="134"/>
      <c r="G141" s="133"/>
      <c r="H141" s="136"/>
    </row>
    <row r="142" spans="1:8" ht="24.95" customHeight="1" x14ac:dyDescent="0.25">
      <c r="A142" s="132"/>
      <c r="B142" s="37" t="s">
        <v>226</v>
      </c>
      <c r="C142" s="131"/>
      <c r="D142" s="133"/>
      <c r="E142" s="133"/>
      <c r="F142" s="134"/>
      <c r="G142" s="133"/>
      <c r="H142" s="136"/>
    </row>
    <row r="143" spans="1:8" ht="24.95" customHeight="1" x14ac:dyDescent="0.25">
      <c r="A143" s="132"/>
      <c r="B143" s="37" t="s">
        <v>18</v>
      </c>
      <c r="C143" s="131"/>
      <c r="D143" s="133"/>
      <c r="E143" s="133"/>
      <c r="F143" s="134"/>
      <c r="G143" s="133"/>
      <c r="H143" s="136"/>
    </row>
    <row r="144" spans="1:8" ht="24.95" customHeight="1" x14ac:dyDescent="0.25">
      <c r="A144" s="132"/>
      <c r="B144" s="37" t="s">
        <v>23</v>
      </c>
      <c r="C144" s="131"/>
      <c r="D144" s="133"/>
      <c r="E144" s="133"/>
      <c r="F144" s="134"/>
      <c r="G144" s="133"/>
      <c r="H144" s="136"/>
    </row>
    <row r="145" spans="1:8" ht="15" customHeight="1" x14ac:dyDescent="0.25">
      <c r="A145" s="107">
        <v>120</v>
      </c>
      <c r="B145" s="37" t="s">
        <v>226</v>
      </c>
      <c r="C145" s="104" t="s">
        <v>682</v>
      </c>
      <c r="D145" s="110" t="s">
        <v>683</v>
      </c>
      <c r="E145" s="110" t="s">
        <v>688</v>
      </c>
      <c r="F145" s="122" t="s">
        <v>427</v>
      </c>
      <c r="G145" s="107" t="s">
        <v>684</v>
      </c>
      <c r="H145" s="110" t="s">
        <v>790</v>
      </c>
    </row>
    <row r="146" spans="1:8" ht="15" customHeight="1" x14ac:dyDescent="0.25">
      <c r="A146" s="108"/>
      <c r="B146" s="37" t="s">
        <v>243</v>
      </c>
      <c r="C146" s="105"/>
      <c r="D146" s="111"/>
      <c r="E146" s="111"/>
      <c r="F146" s="123"/>
      <c r="G146" s="108"/>
      <c r="H146" s="108"/>
    </row>
    <row r="147" spans="1:8" ht="15" customHeight="1" x14ac:dyDescent="0.25">
      <c r="A147" s="108"/>
      <c r="B147" s="37" t="s">
        <v>22</v>
      </c>
      <c r="C147" s="105"/>
      <c r="D147" s="111"/>
      <c r="E147" s="111"/>
      <c r="F147" s="123"/>
      <c r="G147" s="108"/>
      <c r="H147" s="108"/>
    </row>
    <row r="148" spans="1:8" ht="15" customHeight="1" x14ac:dyDescent="0.25">
      <c r="A148" s="108"/>
      <c r="B148" s="37" t="s">
        <v>23</v>
      </c>
      <c r="C148" s="105"/>
      <c r="D148" s="111"/>
      <c r="E148" s="111"/>
      <c r="F148" s="123"/>
      <c r="G148" s="108"/>
      <c r="H148" s="108"/>
    </row>
    <row r="149" spans="1:8" ht="15" customHeight="1" x14ac:dyDescent="0.25">
      <c r="A149" s="109"/>
      <c r="B149" s="37" t="s">
        <v>18</v>
      </c>
      <c r="C149" s="106"/>
      <c r="D149" s="112"/>
      <c r="E149" s="112"/>
      <c r="F149" s="124"/>
      <c r="G149" s="109"/>
      <c r="H149" s="109"/>
    </row>
    <row r="150" spans="1:8" ht="60" customHeight="1" x14ac:dyDescent="0.25">
      <c r="A150" s="107">
        <v>121</v>
      </c>
      <c r="B150" s="37" t="s">
        <v>227</v>
      </c>
      <c r="C150" s="104" t="s">
        <v>685</v>
      </c>
      <c r="D150" s="110" t="s">
        <v>686</v>
      </c>
      <c r="E150" s="110" t="s">
        <v>688</v>
      </c>
      <c r="F150" s="113" t="s">
        <v>427</v>
      </c>
      <c r="G150" s="110" t="s">
        <v>687</v>
      </c>
      <c r="H150" s="110" t="s">
        <v>791</v>
      </c>
    </row>
    <row r="151" spans="1:8" ht="60" customHeight="1" x14ac:dyDescent="0.25">
      <c r="A151" s="109"/>
      <c r="B151" s="37" t="s">
        <v>378</v>
      </c>
      <c r="C151" s="106"/>
      <c r="D151" s="112"/>
      <c r="E151" s="112"/>
      <c r="F151" s="115"/>
      <c r="G151" s="112"/>
      <c r="H151" s="109"/>
    </row>
    <row r="152" spans="1:8" ht="30" customHeight="1" x14ac:dyDescent="0.25">
      <c r="A152" s="107">
        <v>122</v>
      </c>
      <c r="B152" s="37" t="s">
        <v>18</v>
      </c>
      <c r="C152" s="104" t="s">
        <v>689</v>
      </c>
      <c r="D152" s="110" t="s">
        <v>690</v>
      </c>
      <c r="E152" s="110" t="s">
        <v>691</v>
      </c>
      <c r="F152" s="113" t="s">
        <v>427</v>
      </c>
      <c r="G152" s="110" t="s">
        <v>692</v>
      </c>
      <c r="H152" s="110" t="s">
        <v>792</v>
      </c>
    </row>
    <row r="153" spans="1:8" ht="30" customHeight="1" x14ac:dyDescent="0.25">
      <c r="A153" s="108"/>
      <c r="B153" s="37" t="s">
        <v>243</v>
      </c>
      <c r="C153" s="105"/>
      <c r="D153" s="111"/>
      <c r="E153" s="111"/>
      <c r="F153" s="114"/>
      <c r="G153" s="111"/>
      <c r="H153" s="108"/>
    </row>
    <row r="154" spans="1:8" ht="30" customHeight="1" x14ac:dyDescent="0.25">
      <c r="A154" s="108"/>
      <c r="B154" s="37" t="s">
        <v>237</v>
      </c>
      <c r="C154" s="105"/>
      <c r="D154" s="111"/>
      <c r="E154" s="111"/>
      <c r="F154" s="114"/>
      <c r="G154" s="111"/>
      <c r="H154" s="108"/>
    </row>
    <row r="155" spans="1:8" ht="30" customHeight="1" x14ac:dyDescent="0.25">
      <c r="A155" s="109"/>
      <c r="B155" s="37" t="s">
        <v>226</v>
      </c>
      <c r="C155" s="106"/>
      <c r="D155" s="112"/>
      <c r="E155" s="112"/>
      <c r="F155" s="115"/>
      <c r="G155" s="112"/>
      <c r="H155" s="109"/>
    </row>
    <row r="156" spans="1:8" ht="35.1" customHeight="1" x14ac:dyDescent="0.25">
      <c r="A156" s="107">
        <v>123</v>
      </c>
      <c r="B156" s="37" t="s">
        <v>22</v>
      </c>
      <c r="C156" s="104" t="s">
        <v>693</v>
      </c>
      <c r="D156" s="110" t="s">
        <v>694</v>
      </c>
      <c r="E156" s="110" t="s">
        <v>691</v>
      </c>
      <c r="F156" s="113" t="s">
        <v>427</v>
      </c>
      <c r="G156" s="110" t="s">
        <v>707</v>
      </c>
      <c r="H156" s="110" t="s">
        <v>793</v>
      </c>
    </row>
    <row r="157" spans="1:8" ht="35.1" customHeight="1" x14ac:dyDescent="0.25">
      <c r="A157" s="108"/>
      <c r="B157" s="37" t="s">
        <v>243</v>
      </c>
      <c r="C157" s="105"/>
      <c r="D157" s="111"/>
      <c r="E157" s="111"/>
      <c r="F157" s="114"/>
      <c r="G157" s="111"/>
      <c r="H157" s="108"/>
    </row>
    <row r="158" spans="1:8" ht="35.1" customHeight="1" x14ac:dyDescent="0.25">
      <c r="A158" s="108"/>
      <c r="B158" s="37" t="s">
        <v>226</v>
      </c>
      <c r="C158" s="105"/>
      <c r="D158" s="111"/>
      <c r="E158" s="111"/>
      <c r="F158" s="114"/>
      <c r="G158" s="111"/>
      <c r="H158" s="108"/>
    </row>
    <row r="159" spans="1:8" ht="35.1" customHeight="1" x14ac:dyDescent="0.25">
      <c r="A159" s="108"/>
      <c r="B159" s="37" t="s">
        <v>18</v>
      </c>
      <c r="C159" s="105"/>
      <c r="D159" s="111"/>
      <c r="E159" s="111"/>
      <c r="F159" s="114"/>
      <c r="G159" s="111"/>
      <c r="H159" s="108"/>
    </row>
    <row r="160" spans="1:8" ht="35.1" customHeight="1" x14ac:dyDescent="0.25">
      <c r="A160" s="109"/>
      <c r="B160" s="37" t="s">
        <v>23</v>
      </c>
      <c r="C160" s="106"/>
      <c r="D160" s="112"/>
      <c r="E160" s="112"/>
      <c r="F160" s="115"/>
      <c r="G160" s="112"/>
      <c r="H160" s="109"/>
    </row>
    <row r="161" spans="1:8" ht="15" customHeight="1" x14ac:dyDescent="0.25">
      <c r="A161" s="107">
        <v>125</v>
      </c>
      <c r="B161" s="37" t="s">
        <v>243</v>
      </c>
      <c r="C161" s="104" t="s">
        <v>698</v>
      </c>
      <c r="D161" s="110" t="s">
        <v>699</v>
      </c>
      <c r="E161" s="110" t="s">
        <v>691</v>
      </c>
      <c r="F161" s="113" t="s">
        <v>427</v>
      </c>
      <c r="G161" s="107" t="s">
        <v>700</v>
      </c>
      <c r="H161" s="121"/>
    </row>
    <row r="162" spans="1:8" ht="15" customHeight="1" x14ac:dyDescent="0.25">
      <c r="A162" s="108"/>
      <c r="B162" s="37" t="s">
        <v>226</v>
      </c>
      <c r="C162" s="105"/>
      <c r="D162" s="111"/>
      <c r="E162" s="111"/>
      <c r="F162" s="114"/>
      <c r="G162" s="108"/>
      <c r="H162" s="100"/>
    </row>
    <row r="163" spans="1:8" ht="15" customHeight="1" x14ac:dyDescent="0.25">
      <c r="A163" s="108"/>
      <c r="B163" s="37" t="s">
        <v>227</v>
      </c>
      <c r="C163" s="105"/>
      <c r="D163" s="111"/>
      <c r="E163" s="111"/>
      <c r="F163" s="114"/>
      <c r="G163" s="108"/>
      <c r="H163" s="100"/>
    </row>
    <row r="164" spans="1:8" ht="15" customHeight="1" x14ac:dyDescent="0.25">
      <c r="A164" s="108"/>
      <c r="B164" s="37" t="s">
        <v>22</v>
      </c>
      <c r="C164" s="105"/>
      <c r="D164" s="111"/>
      <c r="E164" s="111"/>
      <c r="F164" s="114"/>
      <c r="G164" s="108"/>
      <c r="H164" s="100"/>
    </row>
    <row r="165" spans="1:8" ht="15" customHeight="1" x14ac:dyDescent="0.25">
      <c r="A165" s="108"/>
      <c r="B165" s="37" t="s">
        <v>18</v>
      </c>
      <c r="C165" s="105"/>
      <c r="D165" s="111"/>
      <c r="E165" s="111"/>
      <c r="F165" s="114"/>
      <c r="G165" s="108"/>
      <c r="H165" s="100"/>
    </row>
    <row r="166" spans="1:8" ht="15" customHeight="1" x14ac:dyDescent="0.25">
      <c r="A166" s="108"/>
      <c r="B166" s="37" t="s">
        <v>23</v>
      </c>
      <c r="C166" s="105"/>
      <c r="D166" s="111"/>
      <c r="E166" s="111"/>
      <c r="F166" s="114"/>
      <c r="G166" s="108"/>
      <c r="H166" s="100"/>
    </row>
    <row r="167" spans="1:8" ht="15" customHeight="1" x14ac:dyDescent="0.25">
      <c r="A167" s="108"/>
      <c r="B167" s="37" t="s">
        <v>4</v>
      </c>
      <c r="C167" s="105"/>
      <c r="D167" s="111"/>
      <c r="E167" s="111"/>
      <c r="F167" s="114"/>
      <c r="G167" s="108"/>
      <c r="H167" s="100"/>
    </row>
    <row r="168" spans="1:8" ht="15" customHeight="1" x14ac:dyDescent="0.25">
      <c r="A168" s="109"/>
      <c r="B168" s="37" t="s">
        <v>237</v>
      </c>
      <c r="C168" s="106"/>
      <c r="D168" s="112"/>
      <c r="E168" s="112"/>
      <c r="F168" s="115"/>
      <c r="G168" s="109"/>
      <c r="H168" s="116"/>
    </row>
    <row r="169" spans="1:8" ht="90" customHeight="1" x14ac:dyDescent="0.25">
      <c r="A169" s="107">
        <v>127</v>
      </c>
      <c r="B169" s="37" t="s">
        <v>227</v>
      </c>
      <c r="C169" s="118" t="s">
        <v>704</v>
      </c>
      <c r="D169" s="110" t="s">
        <v>705</v>
      </c>
      <c r="E169" s="110" t="s">
        <v>691</v>
      </c>
      <c r="F169" s="113" t="s">
        <v>427</v>
      </c>
      <c r="G169" s="110" t="s">
        <v>706</v>
      </c>
      <c r="H169" s="110" t="s">
        <v>737</v>
      </c>
    </row>
    <row r="170" spans="1:8" ht="90" customHeight="1" x14ac:dyDescent="0.25">
      <c r="A170" s="109"/>
      <c r="B170" s="37" t="s">
        <v>378</v>
      </c>
      <c r="C170" s="120"/>
      <c r="D170" s="112"/>
      <c r="E170" s="112"/>
      <c r="F170" s="115"/>
      <c r="G170" s="112"/>
      <c r="H170" s="109"/>
    </row>
    <row r="171" spans="1:8" ht="24.95" customHeight="1" x14ac:dyDescent="0.25">
      <c r="A171" s="107">
        <v>128</v>
      </c>
      <c r="B171" s="107" t="s">
        <v>378</v>
      </c>
      <c r="C171" s="104" t="s">
        <v>713</v>
      </c>
      <c r="D171" s="110" t="s">
        <v>719</v>
      </c>
      <c r="E171" s="110" t="s">
        <v>714</v>
      </c>
      <c r="F171" s="113" t="s">
        <v>427</v>
      </c>
      <c r="G171" s="107" t="s">
        <v>445</v>
      </c>
      <c r="H171" s="101"/>
    </row>
    <row r="172" spans="1:8" ht="24.95" customHeight="1" x14ac:dyDescent="0.25">
      <c r="A172" s="109"/>
      <c r="B172" s="109"/>
      <c r="C172" s="106"/>
      <c r="D172" s="109"/>
      <c r="E172" s="112"/>
      <c r="F172" s="115"/>
      <c r="G172" s="109"/>
      <c r="H172" s="103"/>
    </row>
    <row r="173" spans="1:8" ht="30" customHeight="1" x14ac:dyDescent="0.25">
      <c r="A173" s="107">
        <v>129</v>
      </c>
      <c r="B173" s="37" t="s">
        <v>23</v>
      </c>
      <c r="C173" s="104" t="s">
        <v>715</v>
      </c>
      <c r="D173" s="110" t="s">
        <v>718</v>
      </c>
      <c r="E173" s="110" t="s">
        <v>714</v>
      </c>
      <c r="F173" s="113" t="s">
        <v>427</v>
      </c>
      <c r="G173" s="107" t="s">
        <v>445</v>
      </c>
      <c r="H173" s="101"/>
    </row>
    <row r="174" spans="1:8" ht="30" customHeight="1" x14ac:dyDescent="0.25">
      <c r="A174" s="109"/>
      <c r="B174" s="37" t="s">
        <v>378</v>
      </c>
      <c r="C174" s="106"/>
      <c r="D174" s="109"/>
      <c r="E174" s="112"/>
      <c r="F174" s="115"/>
      <c r="G174" s="109"/>
      <c r="H174" s="103"/>
    </row>
    <row r="175" spans="1:8" ht="15" customHeight="1" x14ac:dyDescent="0.25">
      <c r="A175" s="107">
        <v>130</v>
      </c>
      <c r="B175" s="37" t="s">
        <v>22</v>
      </c>
      <c r="C175" s="104" t="s">
        <v>716</v>
      </c>
      <c r="D175" s="110" t="s">
        <v>717</v>
      </c>
      <c r="E175" s="110" t="s">
        <v>714</v>
      </c>
      <c r="F175" s="113" t="s">
        <v>427</v>
      </c>
      <c r="G175" s="107" t="s">
        <v>728</v>
      </c>
      <c r="H175" s="110" t="s">
        <v>794</v>
      </c>
    </row>
    <row r="176" spans="1:8" ht="15" customHeight="1" x14ac:dyDescent="0.25">
      <c r="A176" s="108"/>
      <c r="B176" s="37" t="s">
        <v>23</v>
      </c>
      <c r="C176" s="105"/>
      <c r="D176" s="111"/>
      <c r="E176" s="111"/>
      <c r="F176" s="114"/>
      <c r="G176" s="108"/>
      <c r="H176" s="108"/>
    </row>
    <row r="177" spans="1:8" ht="15" customHeight="1" x14ac:dyDescent="0.25">
      <c r="A177" s="108"/>
      <c r="B177" s="37" t="s">
        <v>243</v>
      </c>
      <c r="C177" s="105"/>
      <c r="D177" s="111"/>
      <c r="E177" s="111"/>
      <c r="F177" s="114"/>
      <c r="G177" s="108"/>
      <c r="H177" s="108"/>
    </row>
    <row r="178" spans="1:8" ht="15" customHeight="1" x14ac:dyDescent="0.25">
      <c r="A178" s="108"/>
      <c r="B178" s="37" t="s">
        <v>237</v>
      </c>
      <c r="C178" s="105"/>
      <c r="D178" s="111"/>
      <c r="E178" s="111"/>
      <c r="F178" s="114"/>
      <c r="G178" s="108"/>
      <c r="H178" s="108"/>
    </row>
    <row r="179" spans="1:8" ht="15" customHeight="1" x14ac:dyDescent="0.25">
      <c r="A179" s="108"/>
      <c r="B179" s="37" t="s">
        <v>226</v>
      </c>
      <c r="C179" s="105"/>
      <c r="D179" s="111"/>
      <c r="E179" s="111"/>
      <c r="F179" s="114"/>
      <c r="G179" s="108"/>
      <c r="H179" s="108"/>
    </row>
    <row r="180" spans="1:8" ht="15" customHeight="1" x14ac:dyDescent="0.25">
      <c r="A180" s="109"/>
      <c r="B180" s="37" t="s">
        <v>18</v>
      </c>
      <c r="C180" s="106"/>
      <c r="D180" s="112"/>
      <c r="E180" s="112"/>
      <c r="F180" s="115"/>
      <c r="G180" s="109"/>
      <c r="H180" s="109"/>
    </row>
    <row r="181" spans="1:8" ht="24.95" customHeight="1" x14ac:dyDescent="0.25">
      <c r="A181" s="107">
        <v>131</v>
      </c>
      <c r="B181" s="37" t="s">
        <v>226</v>
      </c>
      <c r="C181" s="104" t="s">
        <v>720</v>
      </c>
      <c r="D181" s="110" t="s">
        <v>721</v>
      </c>
      <c r="E181" s="110" t="s">
        <v>714</v>
      </c>
      <c r="F181" s="113" t="s">
        <v>427</v>
      </c>
      <c r="G181" s="110" t="s">
        <v>729</v>
      </c>
      <c r="H181" s="110" t="s">
        <v>795</v>
      </c>
    </row>
    <row r="182" spans="1:8" ht="24.95" customHeight="1" x14ac:dyDescent="0.25">
      <c r="A182" s="108"/>
      <c r="B182" s="37" t="s">
        <v>243</v>
      </c>
      <c r="C182" s="105"/>
      <c r="D182" s="111"/>
      <c r="E182" s="111"/>
      <c r="F182" s="114"/>
      <c r="G182" s="108"/>
      <c r="H182" s="108"/>
    </row>
    <row r="183" spans="1:8" ht="24.95" customHeight="1" x14ac:dyDescent="0.25">
      <c r="A183" s="108"/>
      <c r="B183" s="37" t="s">
        <v>22</v>
      </c>
      <c r="C183" s="105"/>
      <c r="D183" s="111"/>
      <c r="E183" s="111"/>
      <c r="F183" s="114"/>
      <c r="G183" s="108"/>
      <c r="H183" s="108"/>
    </row>
    <row r="184" spans="1:8" ht="24.95" customHeight="1" x14ac:dyDescent="0.25">
      <c r="A184" s="109"/>
      <c r="B184" s="37" t="s">
        <v>23</v>
      </c>
      <c r="C184" s="106"/>
      <c r="D184" s="112"/>
      <c r="E184" s="112"/>
      <c r="F184" s="115"/>
      <c r="G184" s="109"/>
      <c r="H184" s="109"/>
    </row>
    <row r="185" spans="1:8" ht="24.95" customHeight="1" x14ac:dyDescent="0.25">
      <c r="A185" s="107">
        <v>134</v>
      </c>
      <c r="B185" s="37" t="s">
        <v>226</v>
      </c>
      <c r="C185" s="104" t="s">
        <v>726</v>
      </c>
      <c r="D185" s="110" t="s">
        <v>727</v>
      </c>
      <c r="E185" s="110" t="s">
        <v>714</v>
      </c>
      <c r="F185" s="113" t="s">
        <v>427</v>
      </c>
      <c r="G185" s="110" t="s">
        <v>732</v>
      </c>
      <c r="H185" s="110" t="s">
        <v>798</v>
      </c>
    </row>
    <row r="186" spans="1:8" ht="24.95" customHeight="1" x14ac:dyDescent="0.25">
      <c r="A186" s="108"/>
      <c r="B186" s="37" t="s">
        <v>23</v>
      </c>
      <c r="C186" s="105"/>
      <c r="D186" s="111"/>
      <c r="E186" s="111"/>
      <c r="F186" s="114"/>
      <c r="G186" s="108"/>
      <c r="H186" s="108"/>
    </row>
    <row r="187" spans="1:8" ht="24.95" customHeight="1" x14ac:dyDescent="0.25">
      <c r="A187" s="108"/>
      <c r="B187" s="37" t="s">
        <v>243</v>
      </c>
      <c r="C187" s="105"/>
      <c r="D187" s="111"/>
      <c r="E187" s="111"/>
      <c r="F187" s="114"/>
      <c r="G187" s="108"/>
      <c r="H187" s="108"/>
    </row>
    <row r="188" spans="1:8" ht="24.95" customHeight="1" x14ac:dyDescent="0.25">
      <c r="A188" s="109"/>
      <c r="B188" s="37" t="s">
        <v>22</v>
      </c>
      <c r="C188" s="106"/>
      <c r="D188" s="112"/>
      <c r="E188" s="112"/>
      <c r="F188" s="115"/>
      <c r="G188" s="109"/>
      <c r="H188" s="109"/>
    </row>
    <row r="189" spans="1:8" ht="30" customHeight="1" x14ac:dyDescent="0.25">
      <c r="A189" s="107">
        <v>135</v>
      </c>
      <c r="B189" s="37" t="s">
        <v>226</v>
      </c>
      <c r="C189" s="104" t="s">
        <v>757</v>
      </c>
      <c r="D189" s="110" t="s">
        <v>754</v>
      </c>
      <c r="E189" s="110" t="s">
        <v>755</v>
      </c>
      <c r="F189" s="113" t="s">
        <v>427</v>
      </c>
      <c r="G189" s="107" t="s">
        <v>756</v>
      </c>
      <c r="H189" s="137" t="s">
        <v>799</v>
      </c>
    </row>
    <row r="190" spans="1:8" ht="30" customHeight="1" x14ac:dyDescent="0.25">
      <c r="A190" s="108"/>
      <c r="B190" s="37" t="s">
        <v>243</v>
      </c>
      <c r="C190" s="105"/>
      <c r="D190" s="111"/>
      <c r="E190" s="111"/>
      <c r="F190" s="114"/>
      <c r="G190" s="108"/>
      <c r="H190" s="102"/>
    </row>
    <row r="191" spans="1:8" ht="30" customHeight="1" x14ac:dyDescent="0.25">
      <c r="A191" s="108"/>
      <c r="B191" s="37" t="s">
        <v>23</v>
      </c>
      <c r="C191" s="105"/>
      <c r="D191" s="111"/>
      <c r="E191" s="111"/>
      <c r="F191" s="114"/>
      <c r="G191" s="108"/>
      <c r="H191" s="102"/>
    </row>
    <row r="192" spans="1:8" ht="30" customHeight="1" x14ac:dyDescent="0.25">
      <c r="A192" s="109"/>
      <c r="B192" s="37" t="s">
        <v>22</v>
      </c>
      <c r="C192" s="106"/>
      <c r="D192" s="112"/>
      <c r="E192" s="112"/>
      <c r="F192" s="115"/>
      <c r="G192" s="109"/>
      <c r="H192" s="103"/>
    </row>
    <row r="193" spans="1:8" ht="30" customHeight="1" x14ac:dyDescent="0.25">
      <c r="A193" s="107">
        <v>136</v>
      </c>
      <c r="B193" s="37" t="s">
        <v>226</v>
      </c>
      <c r="C193" s="104" t="s">
        <v>768</v>
      </c>
      <c r="D193" s="110" t="s">
        <v>769</v>
      </c>
      <c r="E193" s="110" t="s">
        <v>755</v>
      </c>
      <c r="F193" s="113" t="s">
        <v>427</v>
      </c>
      <c r="G193" s="107" t="s">
        <v>770</v>
      </c>
      <c r="H193" s="137" t="s">
        <v>800</v>
      </c>
    </row>
    <row r="194" spans="1:8" ht="30" customHeight="1" x14ac:dyDescent="0.25">
      <c r="A194" s="108"/>
      <c r="B194" s="37" t="s">
        <v>22</v>
      </c>
      <c r="C194" s="105"/>
      <c r="D194" s="111"/>
      <c r="E194" s="111"/>
      <c r="F194" s="114"/>
      <c r="G194" s="108"/>
      <c r="H194" s="102"/>
    </row>
    <row r="195" spans="1:8" ht="30" customHeight="1" x14ac:dyDescent="0.25">
      <c r="A195" s="109"/>
      <c r="B195" s="37" t="s">
        <v>243</v>
      </c>
      <c r="C195" s="106"/>
      <c r="D195" s="112"/>
      <c r="E195" s="112"/>
      <c r="F195" s="115"/>
      <c r="G195" s="109"/>
      <c r="H195" s="103"/>
    </row>
    <row r="196" spans="1:8" ht="54.95" customHeight="1" x14ac:dyDescent="0.25">
      <c r="A196" s="107">
        <v>138</v>
      </c>
      <c r="B196" s="80" t="s">
        <v>229</v>
      </c>
      <c r="C196" s="118" t="s">
        <v>738</v>
      </c>
      <c r="D196" s="110" t="s">
        <v>739</v>
      </c>
      <c r="E196" s="110" t="s">
        <v>740</v>
      </c>
      <c r="F196" s="113" t="s">
        <v>427</v>
      </c>
      <c r="G196" s="110" t="s">
        <v>741</v>
      </c>
      <c r="H196" s="137" t="s">
        <v>802</v>
      </c>
    </row>
    <row r="197" spans="1:8" ht="54.95" customHeight="1" x14ac:dyDescent="0.25">
      <c r="A197" s="108"/>
      <c r="B197" s="81"/>
      <c r="C197" s="119"/>
      <c r="D197" s="111"/>
      <c r="E197" s="111"/>
      <c r="F197" s="114"/>
      <c r="G197" s="111"/>
      <c r="H197" s="102"/>
    </row>
    <row r="198" spans="1:8" ht="54.95" customHeight="1" x14ac:dyDescent="0.25">
      <c r="A198" s="109"/>
      <c r="B198" s="37" t="s">
        <v>378</v>
      </c>
      <c r="C198" s="120"/>
      <c r="D198" s="112"/>
      <c r="E198" s="112"/>
      <c r="F198" s="115"/>
      <c r="G198" s="112"/>
      <c r="H198" s="103"/>
    </row>
    <row r="199" spans="1:8" ht="20.100000000000001" customHeight="1" x14ac:dyDescent="0.25">
      <c r="A199" s="107">
        <v>139</v>
      </c>
      <c r="B199" s="37" t="s">
        <v>226</v>
      </c>
      <c r="C199" s="118" t="s">
        <v>760</v>
      </c>
      <c r="D199" s="110" t="s">
        <v>758</v>
      </c>
      <c r="E199" s="110" t="s">
        <v>740</v>
      </c>
      <c r="F199" s="113" t="s">
        <v>427</v>
      </c>
      <c r="G199" s="110" t="s">
        <v>759</v>
      </c>
      <c r="H199" s="101" t="s">
        <v>803</v>
      </c>
    </row>
    <row r="200" spans="1:8" ht="20.100000000000001" customHeight="1" x14ac:dyDescent="0.25">
      <c r="A200" s="108"/>
      <c r="B200" s="37" t="s">
        <v>229</v>
      </c>
      <c r="C200" s="119"/>
      <c r="D200" s="111"/>
      <c r="E200" s="111"/>
      <c r="F200" s="114"/>
      <c r="G200" s="111"/>
      <c r="H200" s="102"/>
    </row>
    <row r="201" spans="1:8" ht="20.100000000000001" customHeight="1" x14ac:dyDescent="0.25">
      <c r="A201" s="108"/>
      <c r="B201" s="37" t="s">
        <v>23</v>
      </c>
      <c r="C201" s="119"/>
      <c r="D201" s="111"/>
      <c r="E201" s="111"/>
      <c r="F201" s="114"/>
      <c r="G201" s="111"/>
      <c r="H201" s="102"/>
    </row>
    <row r="202" spans="1:8" ht="20.100000000000001" customHeight="1" x14ac:dyDescent="0.25">
      <c r="A202" s="108"/>
      <c r="B202" s="37" t="s">
        <v>22</v>
      </c>
      <c r="C202" s="119"/>
      <c r="D202" s="111"/>
      <c r="E202" s="111"/>
      <c r="F202" s="114"/>
      <c r="G202" s="111"/>
      <c r="H202" s="102"/>
    </row>
    <row r="203" spans="1:8" ht="20.100000000000001" customHeight="1" x14ac:dyDescent="0.25">
      <c r="A203" s="108"/>
      <c r="B203" s="37" t="s">
        <v>18</v>
      </c>
      <c r="C203" s="119"/>
      <c r="D203" s="111"/>
      <c r="E203" s="111"/>
      <c r="F203" s="114"/>
      <c r="G203" s="111"/>
      <c r="H203" s="102"/>
    </row>
    <row r="204" spans="1:8" ht="20.100000000000001" customHeight="1" x14ac:dyDescent="0.25">
      <c r="A204" s="109"/>
      <c r="B204" s="37" t="s">
        <v>243</v>
      </c>
      <c r="C204" s="120"/>
      <c r="D204" s="112"/>
      <c r="E204" s="112"/>
      <c r="F204" s="115"/>
      <c r="G204" s="112"/>
      <c r="H204" s="103"/>
    </row>
    <row r="205" spans="1:8" ht="35.1" customHeight="1" x14ac:dyDescent="0.25">
      <c r="A205" s="107">
        <v>143</v>
      </c>
      <c r="B205" s="37" t="s">
        <v>22</v>
      </c>
      <c r="C205" s="104" t="s">
        <v>764</v>
      </c>
      <c r="D205" s="78"/>
      <c r="E205" s="78"/>
      <c r="F205" s="113" t="s">
        <v>427</v>
      </c>
      <c r="G205" s="77"/>
      <c r="H205" s="137" t="s">
        <v>807</v>
      </c>
    </row>
    <row r="206" spans="1:8" ht="35.1" customHeight="1" x14ac:dyDescent="0.25">
      <c r="A206" s="109"/>
      <c r="B206" s="37" t="s">
        <v>378</v>
      </c>
      <c r="C206" s="106"/>
      <c r="D206" s="78" t="s">
        <v>765</v>
      </c>
      <c r="E206" s="78" t="s">
        <v>740</v>
      </c>
      <c r="F206" s="115"/>
      <c r="G206" s="77" t="s">
        <v>766</v>
      </c>
      <c r="H206" s="156"/>
    </row>
    <row r="207" spans="1:8" ht="15" customHeight="1" x14ac:dyDescent="0.25">
      <c r="A207" s="132">
        <v>144</v>
      </c>
      <c r="B207" s="37" t="s">
        <v>229</v>
      </c>
      <c r="C207" s="131" t="s">
        <v>742</v>
      </c>
      <c r="D207" s="133" t="s">
        <v>743</v>
      </c>
      <c r="E207" s="133" t="s">
        <v>740</v>
      </c>
      <c r="F207" s="134" t="s">
        <v>427</v>
      </c>
      <c r="G207" s="133" t="s">
        <v>744</v>
      </c>
      <c r="H207" s="135" t="s">
        <v>808</v>
      </c>
    </row>
    <row r="208" spans="1:8" ht="15" customHeight="1" x14ac:dyDescent="0.25">
      <c r="A208" s="132"/>
      <c r="B208" s="37" t="s">
        <v>237</v>
      </c>
      <c r="C208" s="131"/>
      <c r="D208" s="133"/>
      <c r="E208" s="133"/>
      <c r="F208" s="134"/>
      <c r="G208" s="133"/>
      <c r="H208" s="136"/>
    </row>
    <row r="209" spans="1:8" ht="15" customHeight="1" x14ac:dyDescent="0.25">
      <c r="A209" s="132"/>
      <c r="B209" s="37" t="s">
        <v>22</v>
      </c>
      <c r="C209" s="131"/>
      <c r="D209" s="133"/>
      <c r="E209" s="133"/>
      <c r="F209" s="134"/>
      <c r="G209" s="133"/>
      <c r="H209" s="136"/>
    </row>
    <row r="210" spans="1:8" ht="15" customHeight="1" x14ac:dyDescent="0.25">
      <c r="A210" s="132"/>
      <c r="B210" s="37" t="s">
        <v>18</v>
      </c>
      <c r="C210" s="131"/>
      <c r="D210" s="133"/>
      <c r="E210" s="133"/>
      <c r="F210" s="134"/>
      <c r="G210" s="133"/>
      <c r="H210" s="136"/>
    </row>
    <row r="211" spans="1:8" ht="15" customHeight="1" x14ac:dyDescent="0.25">
      <c r="A211" s="132"/>
      <c r="B211" s="37" t="s">
        <v>243</v>
      </c>
      <c r="C211" s="131"/>
      <c r="D211" s="133"/>
      <c r="E211" s="133"/>
      <c r="F211" s="134"/>
      <c r="G211" s="133"/>
      <c r="H211" s="136"/>
    </row>
    <row r="212" spans="1:8" ht="15" customHeight="1" x14ac:dyDescent="0.25">
      <c r="A212" s="132"/>
      <c r="B212" s="37" t="s">
        <v>23</v>
      </c>
      <c r="C212" s="131"/>
      <c r="D212" s="133"/>
      <c r="E212" s="133"/>
      <c r="F212" s="134"/>
      <c r="G212" s="133"/>
      <c r="H212" s="136"/>
    </row>
    <row r="213" spans="1:8" ht="50.25" x14ac:dyDescent="0.25">
      <c r="A213" s="70">
        <v>146</v>
      </c>
      <c r="B213" s="37" t="s">
        <v>378</v>
      </c>
      <c r="C213" s="73" t="s">
        <v>810</v>
      </c>
      <c r="D213" s="71" t="s">
        <v>774</v>
      </c>
      <c r="E213" s="71" t="s">
        <v>740</v>
      </c>
      <c r="F213" s="72" t="s">
        <v>427</v>
      </c>
      <c r="G213" s="70" t="s">
        <v>774</v>
      </c>
      <c r="H213" s="84" t="s">
        <v>811</v>
      </c>
    </row>
    <row r="214" spans="1:8" ht="20.100000000000001" customHeight="1" x14ac:dyDescent="0.25">
      <c r="A214" s="107">
        <v>148</v>
      </c>
      <c r="B214" s="37" t="s">
        <v>18</v>
      </c>
      <c r="C214" s="104" t="s">
        <v>780</v>
      </c>
      <c r="D214" s="110" t="s">
        <v>781</v>
      </c>
      <c r="E214" s="110" t="s">
        <v>777</v>
      </c>
      <c r="F214" s="113" t="s">
        <v>427</v>
      </c>
      <c r="G214" s="107" t="s">
        <v>782</v>
      </c>
      <c r="H214" s="107" t="s">
        <v>774</v>
      </c>
    </row>
    <row r="215" spans="1:8" ht="20.100000000000001" customHeight="1" x14ac:dyDescent="0.25">
      <c r="A215" s="108"/>
      <c r="B215" s="37" t="s">
        <v>243</v>
      </c>
      <c r="C215" s="105"/>
      <c r="D215" s="111"/>
      <c r="E215" s="111"/>
      <c r="F215" s="114"/>
      <c r="G215" s="108"/>
      <c r="H215" s="108"/>
    </row>
    <row r="216" spans="1:8" ht="20.100000000000001" customHeight="1" x14ac:dyDescent="0.25">
      <c r="A216" s="108"/>
      <c r="B216" s="37" t="s">
        <v>23</v>
      </c>
      <c r="C216" s="105"/>
      <c r="D216" s="111"/>
      <c r="E216" s="111"/>
      <c r="F216" s="114"/>
      <c r="G216" s="108"/>
      <c r="H216" s="108"/>
    </row>
    <row r="217" spans="1:8" ht="20.100000000000001" customHeight="1" x14ac:dyDescent="0.25">
      <c r="A217" s="108"/>
      <c r="B217" s="37" t="s">
        <v>779</v>
      </c>
      <c r="C217" s="105"/>
      <c r="D217" s="111"/>
      <c r="E217" s="111"/>
      <c r="F217" s="114"/>
      <c r="G217" s="108"/>
      <c r="H217" s="108"/>
    </row>
    <row r="218" spans="1:8" ht="20.100000000000001" customHeight="1" x14ac:dyDescent="0.25">
      <c r="A218" s="109"/>
      <c r="B218" s="37" t="s">
        <v>22</v>
      </c>
      <c r="C218" s="106"/>
      <c r="D218" s="112"/>
      <c r="E218" s="112"/>
      <c r="F218" s="115"/>
      <c r="G218" s="109"/>
      <c r="H218" s="109"/>
    </row>
    <row r="219" spans="1:8" ht="20.100000000000001" customHeight="1" x14ac:dyDescent="0.25">
      <c r="A219" s="107">
        <v>149</v>
      </c>
      <c r="B219" s="37" t="s">
        <v>18</v>
      </c>
      <c r="C219" s="104" t="s">
        <v>783</v>
      </c>
      <c r="D219" s="110" t="s">
        <v>784</v>
      </c>
      <c r="E219" s="110" t="s">
        <v>777</v>
      </c>
      <c r="F219" s="113" t="s">
        <v>427</v>
      </c>
      <c r="G219" s="107" t="s">
        <v>785</v>
      </c>
      <c r="H219" s="107" t="s">
        <v>774</v>
      </c>
    </row>
    <row r="220" spans="1:8" ht="20.100000000000001" customHeight="1" x14ac:dyDescent="0.25">
      <c r="A220" s="108"/>
      <c r="B220" s="37" t="s">
        <v>243</v>
      </c>
      <c r="C220" s="105"/>
      <c r="D220" s="111"/>
      <c r="E220" s="111"/>
      <c r="F220" s="114"/>
      <c r="G220" s="108"/>
      <c r="H220" s="108"/>
    </row>
    <row r="221" spans="1:8" ht="20.100000000000001" customHeight="1" x14ac:dyDescent="0.25">
      <c r="A221" s="108"/>
      <c r="B221" s="37" t="s">
        <v>23</v>
      </c>
      <c r="C221" s="105"/>
      <c r="D221" s="111"/>
      <c r="E221" s="111"/>
      <c r="F221" s="114"/>
      <c r="G221" s="108"/>
      <c r="H221" s="108"/>
    </row>
    <row r="222" spans="1:8" ht="20.100000000000001" customHeight="1" x14ac:dyDescent="0.25">
      <c r="A222" s="108"/>
      <c r="B222" s="37" t="s">
        <v>22</v>
      </c>
      <c r="C222" s="105"/>
      <c r="D222" s="111"/>
      <c r="E222" s="111"/>
      <c r="F222" s="114"/>
      <c r="G222" s="108"/>
      <c r="H222" s="108"/>
    </row>
    <row r="223" spans="1:8" ht="20.100000000000001" customHeight="1" x14ac:dyDescent="0.25">
      <c r="A223" s="109"/>
      <c r="B223" s="37" t="s">
        <v>226</v>
      </c>
      <c r="C223" s="106"/>
      <c r="D223" s="112"/>
      <c r="E223" s="112"/>
      <c r="F223" s="115"/>
      <c r="G223" s="109"/>
      <c r="H223" s="109"/>
    </row>
    <row r="224" spans="1:8" ht="60" x14ac:dyDescent="0.25">
      <c r="A224" s="70">
        <v>150</v>
      </c>
      <c r="B224" s="37" t="s">
        <v>378</v>
      </c>
      <c r="C224" s="73" t="s">
        <v>813</v>
      </c>
      <c r="D224" s="71" t="s">
        <v>774</v>
      </c>
      <c r="E224" s="71" t="s">
        <v>777</v>
      </c>
      <c r="F224" s="72" t="s">
        <v>427</v>
      </c>
      <c r="G224" s="70" t="s">
        <v>445</v>
      </c>
      <c r="H224" s="70"/>
    </row>
    <row r="225" spans="1:6" ht="35.1" customHeight="1" x14ac:dyDescent="0.25">
      <c r="A225" s="57"/>
      <c r="F225"/>
    </row>
    <row r="226" spans="1:6" ht="35.1" customHeight="1" x14ac:dyDescent="0.25">
      <c r="A226" s="57"/>
      <c r="F226"/>
    </row>
    <row r="227" spans="1:6" ht="15" customHeight="1" x14ac:dyDescent="0.25">
      <c r="F227" s="64"/>
    </row>
    <row r="228" spans="1:6" ht="15" customHeight="1" x14ac:dyDescent="0.25">
      <c r="F228" s="64"/>
    </row>
    <row r="229" spans="1:6" ht="15" customHeight="1" x14ac:dyDescent="0.25">
      <c r="F229" s="64"/>
    </row>
    <row r="230" spans="1:6" ht="15" customHeight="1" x14ac:dyDescent="0.25">
      <c r="F230" s="64"/>
    </row>
    <row r="231" spans="1:6" ht="15" customHeight="1" x14ac:dyDescent="0.25">
      <c r="F231" s="64"/>
    </row>
    <row r="232" spans="1:6" ht="15" customHeight="1" x14ac:dyDescent="0.25">
      <c r="F232" s="64"/>
    </row>
    <row r="233" spans="1:6" ht="15" customHeight="1" x14ac:dyDescent="0.25">
      <c r="F233" s="64"/>
    </row>
    <row r="234" spans="1:6" ht="15" customHeight="1" x14ac:dyDescent="0.25">
      <c r="F234" s="64"/>
    </row>
    <row r="235" spans="1:6" ht="15" customHeight="1" x14ac:dyDescent="0.25">
      <c r="F235" s="64"/>
    </row>
    <row r="236" spans="1:6" ht="15" customHeight="1" x14ac:dyDescent="0.25">
      <c r="F236" s="64"/>
    </row>
    <row r="237" spans="1:6" ht="15" customHeight="1" x14ac:dyDescent="0.25">
      <c r="F237" s="64"/>
    </row>
    <row r="238" spans="1:6" ht="15" customHeight="1" x14ac:dyDescent="0.25">
      <c r="F238" s="64"/>
    </row>
    <row r="239" spans="1:6" ht="15" customHeight="1" x14ac:dyDescent="0.25">
      <c r="F239" s="64"/>
    </row>
    <row r="240" spans="1:6" ht="15" customHeight="1" x14ac:dyDescent="0.25">
      <c r="F240" s="64"/>
    </row>
    <row r="241" spans="6:6" ht="15" customHeight="1" x14ac:dyDescent="0.25">
      <c r="F241" s="64"/>
    </row>
    <row r="242" spans="6:6" ht="15" customHeight="1" x14ac:dyDescent="0.25">
      <c r="F242" s="64"/>
    </row>
    <row r="243" spans="6:6" ht="15" customHeight="1" x14ac:dyDescent="0.25">
      <c r="F243" s="64"/>
    </row>
    <row r="244" spans="6:6" ht="15" customHeight="1" x14ac:dyDescent="0.25">
      <c r="F244" s="64"/>
    </row>
    <row r="245" spans="6:6" ht="15" customHeight="1" x14ac:dyDescent="0.25">
      <c r="F245" s="64"/>
    </row>
    <row r="246" spans="6:6" ht="15" customHeight="1" x14ac:dyDescent="0.25">
      <c r="F246" s="64"/>
    </row>
    <row r="247" spans="6:6" ht="15" customHeight="1" x14ac:dyDescent="0.25">
      <c r="F247" s="64"/>
    </row>
    <row r="248" spans="6:6" ht="15" customHeight="1" x14ac:dyDescent="0.25">
      <c r="F248" s="64"/>
    </row>
    <row r="249" spans="6:6" ht="15" customHeight="1" x14ac:dyDescent="0.25">
      <c r="F249" s="64"/>
    </row>
    <row r="250" spans="6:6" ht="15" customHeight="1" x14ac:dyDescent="0.25">
      <c r="F250" s="64"/>
    </row>
    <row r="251" spans="6:6" ht="15" customHeight="1" x14ac:dyDescent="0.25">
      <c r="F251" s="64"/>
    </row>
    <row r="252" spans="6:6" ht="15" customHeight="1" x14ac:dyDescent="0.25">
      <c r="F252" s="64"/>
    </row>
    <row r="253" spans="6:6" ht="15" customHeight="1" x14ac:dyDescent="0.25">
      <c r="F253" s="64"/>
    </row>
    <row r="254" spans="6:6" ht="15" customHeight="1" x14ac:dyDescent="0.25">
      <c r="F254" s="64"/>
    </row>
    <row r="255" spans="6:6" ht="15" customHeight="1" x14ac:dyDescent="0.25">
      <c r="F255" s="64"/>
    </row>
    <row r="256" spans="6:6" ht="15" customHeight="1" x14ac:dyDescent="0.25">
      <c r="F256" s="64"/>
    </row>
    <row r="257" spans="6:6" ht="15" customHeight="1" x14ac:dyDescent="0.25">
      <c r="F257" s="64"/>
    </row>
    <row r="258" spans="6:6" ht="15" customHeight="1" x14ac:dyDescent="0.25">
      <c r="F258" s="64"/>
    </row>
    <row r="259" spans="6:6" ht="15" customHeight="1" x14ac:dyDescent="0.25">
      <c r="F259" s="64"/>
    </row>
    <row r="260" spans="6:6" ht="15" customHeight="1" x14ac:dyDescent="0.25">
      <c r="F260" s="64"/>
    </row>
    <row r="261" spans="6:6" ht="15" customHeight="1" x14ac:dyDescent="0.25">
      <c r="F261" s="64"/>
    </row>
    <row r="262" spans="6:6" ht="15" customHeight="1" x14ac:dyDescent="0.25">
      <c r="F262" s="64"/>
    </row>
    <row r="263" spans="6:6" ht="15" customHeight="1" x14ac:dyDescent="0.25">
      <c r="F263" s="64"/>
    </row>
    <row r="264" spans="6:6" ht="15" customHeight="1" x14ac:dyDescent="0.25">
      <c r="F264" s="64"/>
    </row>
    <row r="265" spans="6:6" ht="15" customHeight="1" x14ac:dyDescent="0.25">
      <c r="F265" s="64"/>
    </row>
    <row r="266" spans="6:6" ht="15" customHeight="1" x14ac:dyDescent="0.25">
      <c r="F266" s="64"/>
    </row>
    <row r="267" spans="6:6" ht="15" customHeight="1" x14ac:dyDescent="0.25">
      <c r="F267" s="64"/>
    </row>
    <row r="268" spans="6:6" ht="15" customHeight="1" x14ac:dyDescent="0.25">
      <c r="F268" s="64"/>
    </row>
    <row r="269" spans="6:6" ht="15" customHeight="1" x14ac:dyDescent="0.25">
      <c r="F269" s="64"/>
    </row>
    <row r="270" spans="6:6" ht="15" customHeight="1" x14ac:dyDescent="0.25">
      <c r="F270" s="64"/>
    </row>
    <row r="271" spans="6:6" ht="15" customHeight="1" x14ac:dyDescent="0.25">
      <c r="F271" s="64"/>
    </row>
    <row r="272" spans="6:6" ht="15" customHeight="1" x14ac:dyDescent="0.25">
      <c r="F272" s="64"/>
    </row>
    <row r="273" spans="6:6" ht="15" customHeight="1" x14ac:dyDescent="0.25">
      <c r="F273" s="64"/>
    </row>
    <row r="274" spans="6:6" ht="15" customHeight="1" x14ac:dyDescent="0.25">
      <c r="F274" s="64"/>
    </row>
    <row r="275" spans="6:6" ht="15" customHeight="1" x14ac:dyDescent="0.25">
      <c r="F275" s="64"/>
    </row>
    <row r="276" spans="6:6" ht="15" customHeight="1" x14ac:dyDescent="0.25">
      <c r="F276" s="64"/>
    </row>
    <row r="277" spans="6:6" ht="15" customHeight="1" x14ac:dyDescent="0.25">
      <c r="F277" s="64"/>
    </row>
    <row r="278" spans="6:6" ht="15" customHeight="1" x14ac:dyDescent="0.25">
      <c r="F278" s="64"/>
    </row>
    <row r="279" spans="6:6" ht="15" customHeight="1" x14ac:dyDescent="0.25">
      <c r="F279" s="64"/>
    </row>
    <row r="280" spans="6:6" ht="15" customHeight="1" x14ac:dyDescent="0.25">
      <c r="F280" s="64"/>
    </row>
    <row r="281" spans="6:6" ht="15" customHeight="1" x14ac:dyDescent="0.25">
      <c r="F281" s="64"/>
    </row>
    <row r="282" spans="6:6" ht="15" customHeight="1" x14ac:dyDescent="0.25">
      <c r="F282" s="64"/>
    </row>
    <row r="283" spans="6:6" ht="15" customHeight="1" x14ac:dyDescent="0.25">
      <c r="F283" s="64"/>
    </row>
    <row r="284" spans="6:6" ht="15" customHeight="1" x14ac:dyDescent="0.25">
      <c r="F284" s="64"/>
    </row>
    <row r="285" spans="6:6" ht="15" customHeight="1" x14ac:dyDescent="0.25">
      <c r="F285" s="64"/>
    </row>
    <row r="286" spans="6:6" ht="15" customHeight="1" x14ac:dyDescent="0.25">
      <c r="F286" s="64"/>
    </row>
    <row r="287" spans="6:6" ht="15" customHeight="1" x14ac:dyDescent="0.25">
      <c r="F287" s="64"/>
    </row>
    <row r="288" spans="6:6" ht="15" customHeight="1" x14ac:dyDescent="0.25">
      <c r="F288" s="64"/>
    </row>
    <row r="289" spans="6:6" ht="15" customHeight="1" x14ac:dyDescent="0.25">
      <c r="F289" s="64"/>
    </row>
    <row r="290" spans="6:6" ht="15" customHeight="1" x14ac:dyDescent="0.25">
      <c r="F290" s="64"/>
    </row>
    <row r="291" spans="6:6" ht="15" customHeight="1" x14ac:dyDescent="0.25">
      <c r="F291" s="64"/>
    </row>
    <row r="292" spans="6:6" ht="15" customHeight="1" x14ac:dyDescent="0.25">
      <c r="F292" s="64"/>
    </row>
    <row r="293" spans="6:6" ht="15" customHeight="1" x14ac:dyDescent="0.25">
      <c r="F293" s="64"/>
    </row>
    <row r="294" spans="6:6" ht="15" customHeight="1" x14ac:dyDescent="0.25">
      <c r="F294" s="64"/>
    </row>
    <row r="295" spans="6:6" ht="15" customHeight="1" x14ac:dyDescent="0.25">
      <c r="F295" s="64"/>
    </row>
    <row r="296" spans="6:6" ht="15" customHeight="1" x14ac:dyDescent="0.25">
      <c r="F296" s="64"/>
    </row>
    <row r="297" spans="6:6" ht="15" customHeight="1" x14ac:dyDescent="0.25">
      <c r="F297" s="64"/>
    </row>
    <row r="298" spans="6:6" ht="15" customHeight="1" x14ac:dyDescent="0.25">
      <c r="F298" s="64"/>
    </row>
    <row r="299" spans="6:6" ht="15" customHeight="1" x14ac:dyDescent="0.25">
      <c r="F299" s="64"/>
    </row>
    <row r="300" spans="6:6" ht="15" customHeight="1" x14ac:dyDescent="0.25">
      <c r="F300" s="64"/>
    </row>
    <row r="301" spans="6:6" ht="15" customHeight="1" x14ac:dyDescent="0.25">
      <c r="F301" s="64"/>
    </row>
    <row r="302" spans="6:6" ht="15" customHeight="1" x14ac:dyDescent="0.25">
      <c r="F302" s="64"/>
    </row>
    <row r="303" spans="6:6" ht="15" customHeight="1" x14ac:dyDescent="0.25">
      <c r="F303" s="64"/>
    </row>
    <row r="304" spans="6:6" ht="15" customHeight="1" x14ac:dyDescent="0.25">
      <c r="F304" s="64"/>
    </row>
    <row r="305" spans="6:6" ht="15" customHeight="1" x14ac:dyDescent="0.25">
      <c r="F305" s="64"/>
    </row>
    <row r="306" spans="6:6" ht="15" customHeight="1" x14ac:dyDescent="0.25">
      <c r="F306" s="64"/>
    </row>
    <row r="307" spans="6:6" ht="15" customHeight="1" x14ac:dyDescent="0.25">
      <c r="F307" s="64"/>
    </row>
    <row r="308" spans="6:6" ht="15" customHeight="1" x14ac:dyDescent="0.25">
      <c r="F308" s="64"/>
    </row>
    <row r="309" spans="6:6" ht="15" customHeight="1" x14ac:dyDescent="0.25">
      <c r="F309" s="64"/>
    </row>
    <row r="310" spans="6:6" ht="15" customHeight="1" x14ac:dyDescent="0.25">
      <c r="F310" s="64"/>
    </row>
    <row r="311" spans="6:6" ht="15" customHeight="1" x14ac:dyDescent="0.25">
      <c r="F311" s="64"/>
    </row>
    <row r="312" spans="6:6" ht="15" customHeight="1" x14ac:dyDescent="0.25">
      <c r="F312" s="64"/>
    </row>
    <row r="313" spans="6:6" ht="15" customHeight="1" x14ac:dyDescent="0.25">
      <c r="F313" s="64"/>
    </row>
    <row r="314" spans="6:6" ht="15" customHeight="1" x14ac:dyDescent="0.25">
      <c r="F314" s="64"/>
    </row>
    <row r="315" spans="6:6" ht="15" customHeight="1" x14ac:dyDescent="0.25">
      <c r="F315" s="64"/>
    </row>
    <row r="316" spans="6:6" ht="15" customHeight="1" x14ac:dyDescent="0.25">
      <c r="F316" s="64"/>
    </row>
    <row r="317" spans="6:6" ht="15" customHeight="1" x14ac:dyDescent="0.25">
      <c r="F317" s="64"/>
    </row>
    <row r="318" spans="6:6" ht="15" customHeight="1" x14ac:dyDescent="0.25">
      <c r="F318" s="64"/>
    </row>
    <row r="319" spans="6:6" ht="15" customHeight="1" x14ac:dyDescent="0.25">
      <c r="F319" s="64"/>
    </row>
    <row r="320" spans="6:6" ht="15" customHeight="1" x14ac:dyDescent="0.25">
      <c r="F320" s="64"/>
    </row>
    <row r="321" spans="6:6" ht="15" customHeight="1" x14ac:dyDescent="0.25">
      <c r="F321" s="64"/>
    </row>
    <row r="322" spans="6:6" ht="15" customHeight="1" x14ac:dyDescent="0.25">
      <c r="F322" s="64"/>
    </row>
    <row r="323" spans="6:6" ht="15" customHeight="1" x14ac:dyDescent="0.25">
      <c r="F323" s="64"/>
    </row>
    <row r="324" spans="6:6" ht="15" customHeight="1" x14ac:dyDescent="0.25">
      <c r="F324" s="64"/>
    </row>
    <row r="325" spans="6:6" ht="15" customHeight="1" x14ac:dyDescent="0.25">
      <c r="F325" s="64"/>
    </row>
    <row r="326" spans="6:6" ht="15" customHeight="1" x14ac:dyDescent="0.25">
      <c r="F326" s="64"/>
    </row>
    <row r="327" spans="6:6" ht="15" customHeight="1" x14ac:dyDescent="0.25">
      <c r="F327" s="64"/>
    </row>
    <row r="328" spans="6:6" ht="15" customHeight="1" x14ac:dyDescent="0.25">
      <c r="F328" s="64"/>
    </row>
    <row r="329" spans="6:6" ht="15" customHeight="1" x14ac:dyDescent="0.25">
      <c r="F329" s="64"/>
    </row>
    <row r="330" spans="6:6" ht="15" customHeight="1" x14ac:dyDescent="0.25">
      <c r="F330" s="64"/>
    </row>
    <row r="331" spans="6:6" ht="15" customHeight="1" x14ac:dyDescent="0.25">
      <c r="F331" s="64"/>
    </row>
    <row r="332" spans="6:6" ht="15" customHeight="1" x14ac:dyDescent="0.25">
      <c r="F332" s="64"/>
    </row>
    <row r="333" spans="6:6" ht="15" customHeight="1" x14ac:dyDescent="0.25">
      <c r="F333" s="64"/>
    </row>
    <row r="334" spans="6:6" ht="15" customHeight="1" x14ac:dyDescent="0.25">
      <c r="F334" s="64"/>
    </row>
    <row r="335" spans="6:6" ht="15" customHeight="1" x14ac:dyDescent="0.25">
      <c r="F335" s="64"/>
    </row>
    <row r="336" spans="6:6" ht="15" customHeight="1" x14ac:dyDescent="0.25">
      <c r="F336" s="64"/>
    </row>
    <row r="337" spans="6:6" ht="15" customHeight="1" x14ac:dyDescent="0.25">
      <c r="F337" s="64"/>
    </row>
    <row r="338" spans="6:6" ht="15" customHeight="1" x14ac:dyDescent="0.25">
      <c r="F338" s="64"/>
    </row>
    <row r="339" spans="6:6" ht="15" customHeight="1" x14ac:dyDescent="0.25">
      <c r="F339" s="64"/>
    </row>
    <row r="340" spans="6:6" ht="15" customHeight="1" x14ac:dyDescent="0.25">
      <c r="F340" s="64"/>
    </row>
    <row r="341" spans="6:6" ht="15" customHeight="1" x14ac:dyDescent="0.25">
      <c r="F341" s="64"/>
    </row>
    <row r="342" spans="6:6" ht="15" customHeight="1" x14ac:dyDescent="0.25">
      <c r="F342" s="64"/>
    </row>
    <row r="343" spans="6:6" ht="15" customHeight="1" x14ac:dyDescent="0.25">
      <c r="F343" s="64"/>
    </row>
    <row r="344" spans="6:6" ht="15" customHeight="1" x14ac:dyDescent="0.25">
      <c r="F344" s="64"/>
    </row>
    <row r="345" spans="6:6" ht="15" customHeight="1" x14ac:dyDescent="0.25">
      <c r="F345" s="64"/>
    </row>
    <row r="346" spans="6:6" ht="15" customHeight="1" x14ac:dyDescent="0.25">
      <c r="F346" s="64"/>
    </row>
    <row r="347" spans="6:6" ht="15" customHeight="1" x14ac:dyDescent="0.25">
      <c r="F347" s="64"/>
    </row>
    <row r="348" spans="6:6" ht="15" customHeight="1" x14ac:dyDescent="0.25">
      <c r="F348" s="64"/>
    </row>
    <row r="349" spans="6:6" ht="15" customHeight="1" x14ac:dyDescent="0.25">
      <c r="F349" s="64"/>
    </row>
    <row r="350" spans="6:6" ht="15" customHeight="1" x14ac:dyDescent="0.25">
      <c r="F350" s="64"/>
    </row>
    <row r="351" spans="6:6" ht="15" customHeight="1" x14ac:dyDescent="0.25">
      <c r="F351" s="64"/>
    </row>
    <row r="352" spans="6:6" ht="15" customHeight="1" x14ac:dyDescent="0.25">
      <c r="F352" s="64"/>
    </row>
    <row r="353" spans="6:6" ht="15" customHeight="1" x14ac:dyDescent="0.25">
      <c r="F353" s="64"/>
    </row>
    <row r="354" spans="6:6" ht="15" customHeight="1" x14ac:dyDescent="0.25">
      <c r="F354" s="64"/>
    </row>
    <row r="355" spans="6:6" ht="15" customHeight="1" x14ac:dyDescent="0.25">
      <c r="F355" s="64"/>
    </row>
    <row r="356" spans="6:6" ht="15" customHeight="1" x14ac:dyDescent="0.25">
      <c r="F356" s="64"/>
    </row>
    <row r="357" spans="6:6" ht="15" customHeight="1" x14ac:dyDescent="0.25">
      <c r="F357" s="64"/>
    </row>
    <row r="358" spans="6:6" ht="15" customHeight="1" x14ac:dyDescent="0.25">
      <c r="F358" s="64"/>
    </row>
    <row r="359" spans="6:6" ht="15" customHeight="1" x14ac:dyDescent="0.25">
      <c r="F359" s="64"/>
    </row>
    <row r="360" spans="6:6" ht="15" customHeight="1" x14ac:dyDescent="0.25">
      <c r="F360" s="64"/>
    </row>
    <row r="361" spans="6:6" ht="15" customHeight="1" x14ac:dyDescent="0.25">
      <c r="F361" s="64"/>
    </row>
    <row r="362" spans="6:6" ht="15" customHeight="1" x14ac:dyDescent="0.25">
      <c r="F362" s="64"/>
    </row>
    <row r="363" spans="6:6" ht="15" customHeight="1" x14ac:dyDescent="0.25">
      <c r="F363" s="64"/>
    </row>
    <row r="364" spans="6:6" ht="15" customHeight="1" x14ac:dyDescent="0.25">
      <c r="F364" s="64"/>
    </row>
    <row r="365" spans="6:6" ht="15" customHeight="1" x14ac:dyDescent="0.25">
      <c r="F365" s="64"/>
    </row>
    <row r="366" spans="6:6" ht="15" customHeight="1" x14ac:dyDescent="0.25">
      <c r="F366" s="64"/>
    </row>
    <row r="367" spans="6:6" ht="15" customHeight="1" x14ac:dyDescent="0.25">
      <c r="F367" s="64"/>
    </row>
    <row r="368" spans="6:6" ht="15" customHeight="1" x14ac:dyDescent="0.25">
      <c r="F368" s="64"/>
    </row>
    <row r="369" spans="6:6" ht="15" customHeight="1" x14ac:dyDescent="0.25">
      <c r="F369" s="64"/>
    </row>
    <row r="370" spans="6:6" ht="15" customHeight="1" x14ac:dyDescent="0.25">
      <c r="F370" s="64"/>
    </row>
    <row r="371" spans="6:6" ht="15" customHeight="1" x14ac:dyDescent="0.25">
      <c r="F371" s="64"/>
    </row>
    <row r="372" spans="6:6" ht="15" customHeight="1" x14ac:dyDescent="0.25">
      <c r="F372" s="64"/>
    </row>
    <row r="373" spans="6:6" ht="15" customHeight="1" x14ac:dyDescent="0.25">
      <c r="F373" s="64"/>
    </row>
    <row r="374" spans="6:6" ht="15" customHeight="1" x14ac:dyDescent="0.25">
      <c r="F374" s="64"/>
    </row>
    <row r="375" spans="6:6" ht="15" customHeight="1" x14ac:dyDescent="0.25">
      <c r="F375" s="64"/>
    </row>
    <row r="376" spans="6:6" ht="15" customHeight="1" x14ac:dyDescent="0.25">
      <c r="F376" s="64"/>
    </row>
    <row r="377" spans="6:6" ht="15" customHeight="1" x14ac:dyDescent="0.25">
      <c r="F377" s="64"/>
    </row>
    <row r="378" spans="6:6" ht="15" customHeight="1" x14ac:dyDescent="0.25">
      <c r="F378" s="64"/>
    </row>
    <row r="379" spans="6:6" ht="15" customHeight="1" x14ac:dyDescent="0.25">
      <c r="F379" s="64"/>
    </row>
    <row r="380" spans="6:6" ht="15" customHeight="1" x14ac:dyDescent="0.25">
      <c r="F380" s="64"/>
    </row>
    <row r="381" spans="6:6" ht="15" customHeight="1" x14ac:dyDescent="0.25">
      <c r="F381" s="64"/>
    </row>
    <row r="382" spans="6:6" ht="15" customHeight="1" x14ac:dyDescent="0.25">
      <c r="F382" s="64"/>
    </row>
    <row r="383" spans="6:6" ht="15" customHeight="1" x14ac:dyDescent="0.25">
      <c r="F383" s="64"/>
    </row>
    <row r="384" spans="6:6" ht="15" customHeight="1" x14ac:dyDescent="0.25">
      <c r="F384" s="64"/>
    </row>
    <row r="385" spans="6:6" ht="15" customHeight="1" x14ac:dyDescent="0.25">
      <c r="F385" s="64"/>
    </row>
    <row r="386" spans="6:6" ht="15" customHeight="1" x14ac:dyDescent="0.25">
      <c r="F386" s="64"/>
    </row>
    <row r="387" spans="6:6" ht="15" customHeight="1" x14ac:dyDescent="0.25">
      <c r="F387" s="64"/>
    </row>
    <row r="388" spans="6:6" ht="15" customHeight="1" x14ac:dyDescent="0.25">
      <c r="F388" s="64"/>
    </row>
    <row r="389" spans="6:6" ht="15" customHeight="1" x14ac:dyDescent="0.25">
      <c r="F389" s="64"/>
    </row>
    <row r="390" spans="6:6" ht="15" customHeight="1" x14ac:dyDescent="0.25">
      <c r="F390" s="64"/>
    </row>
    <row r="391" spans="6:6" ht="15" customHeight="1" x14ac:dyDescent="0.25">
      <c r="F391" s="64"/>
    </row>
    <row r="392" spans="6:6" ht="15" customHeight="1" x14ac:dyDescent="0.25">
      <c r="F392" s="64"/>
    </row>
    <row r="393" spans="6:6" ht="15" customHeight="1" x14ac:dyDescent="0.25">
      <c r="F393" s="64"/>
    </row>
    <row r="394" spans="6:6" ht="15" customHeight="1" x14ac:dyDescent="0.25">
      <c r="F394" s="64"/>
    </row>
    <row r="395" spans="6:6" ht="15" customHeight="1" x14ac:dyDescent="0.25">
      <c r="F395" s="64"/>
    </row>
    <row r="396" spans="6:6" ht="15" customHeight="1" x14ac:dyDescent="0.25">
      <c r="F396" s="64"/>
    </row>
    <row r="397" spans="6:6" ht="15" customHeight="1" x14ac:dyDescent="0.25">
      <c r="F397" s="64"/>
    </row>
    <row r="398" spans="6:6" ht="15" customHeight="1" x14ac:dyDescent="0.25">
      <c r="F398" s="64"/>
    </row>
    <row r="399" spans="6:6" ht="15" customHeight="1" x14ac:dyDescent="0.25">
      <c r="F399" s="64"/>
    </row>
    <row r="400" spans="6:6" ht="15" customHeight="1" x14ac:dyDescent="0.25">
      <c r="F400" s="64"/>
    </row>
    <row r="401" spans="6:6" ht="15" customHeight="1" x14ac:dyDescent="0.25">
      <c r="F401" s="64"/>
    </row>
    <row r="402" spans="6:6" ht="15" customHeight="1" x14ac:dyDescent="0.25">
      <c r="F402" s="64"/>
    </row>
    <row r="403" spans="6:6" ht="15" customHeight="1" x14ac:dyDescent="0.25">
      <c r="F403" s="64"/>
    </row>
    <row r="404" spans="6:6" ht="15" customHeight="1" x14ac:dyDescent="0.25">
      <c r="F404" s="64"/>
    </row>
    <row r="405" spans="6:6" ht="15" customHeight="1" x14ac:dyDescent="0.25">
      <c r="F405" s="64"/>
    </row>
    <row r="406" spans="6:6" ht="15" customHeight="1" x14ac:dyDescent="0.25">
      <c r="F406" s="64"/>
    </row>
    <row r="407" spans="6:6" ht="15" customHeight="1" x14ac:dyDescent="0.25">
      <c r="F407" s="64"/>
    </row>
    <row r="408" spans="6:6" ht="15" customHeight="1" x14ac:dyDescent="0.25">
      <c r="F408" s="64"/>
    </row>
    <row r="409" spans="6:6" ht="15" customHeight="1" x14ac:dyDescent="0.25">
      <c r="F409" s="64"/>
    </row>
    <row r="410" spans="6:6" ht="15" customHeight="1" x14ac:dyDescent="0.25">
      <c r="F410" s="64"/>
    </row>
    <row r="411" spans="6:6" ht="15" customHeight="1" x14ac:dyDescent="0.25">
      <c r="F411" s="64"/>
    </row>
    <row r="412" spans="6:6" ht="15" customHeight="1" x14ac:dyDescent="0.25">
      <c r="F412" s="64"/>
    </row>
    <row r="413" spans="6:6" ht="15" customHeight="1" x14ac:dyDescent="0.25">
      <c r="F413" s="64"/>
    </row>
    <row r="414" spans="6:6" ht="15" customHeight="1" x14ac:dyDescent="0.25">
      <c r="F414" s="64"/>
    </row>
    <row r="415" spans="6:6" ht="15" customHeight="1" x14ac:dyDescent="0.25">
      <c r="F415" s="64"/>
    </row>
    <row r="416" spans="6:6" ht="15" customHeight="1" x14ac:dyDescent="0.25">
      <c r="F416" s="64"/>
    </row>
    <row r="417" spans="6:6" ht="15" customHeight="1" x14ac:dyDescent="0.25">
      <c r="F417" s="64"/>
    </row>
    <row r="418" spans="6:6" ht="15" customHeight="1" x14ac:dyDescent="0.25">
      <c r="F418" s="64"/>
    </row>
    <row r="419" spans="6:6" ht="15" customHeight="1" x14ac:dyDescent="0.25">
      <c r="F419" s="64"/>
    </row>
    <row r="420" spans="6:6" ht="15" customHeight="1" x14ac:dyDescent="0.25">
      <c r="F420" s="64"/>
    </row>
    <row r="421" spans="6:6" ht="15" customHeight="1" x14ac:dyDescent="0.25">
      <c r="F421" s="64"/>
    </row>
    <row r="422" spans="6:6" ht="15" customHeight="1" x14ac:dyDescent="0.25">
      <c r="F422" s="64"/>
    </row>
    <row r="423" spans="6:6" ht="15" customHeight="1" x14ac:dyDescent="0.25">
      <c r="F423" s="64"/>
    </row>
    <row r="424" spans="6:6" ht="15" customHeight="1" x14ac:dyDescent="0.25">
      <c r="F424" s="64"/>
    </row>
    <row r="425" spans="6:6" ht="15" customHeight="1" x14ac:dyDescent="0.25">
      <c r="F425" s="64"/>
    </row>
    <row r="426" spans="6:6" ht="15" customHeight="1" x14ac:dyDescent="0.25">
      <c r="F426" s="64"/>
    </row>
    <row r="427" spans="6:6" ht="15" customHeight="1" x14ac:dyDescent="0.25">
      <c r="F427" s="64"/>
    </row>
    <row r="428" spans="6:6" ht="15" customHeight="1" x14ac:dyDescent="0.25">
      <c r="F428" s="64"/>
    </row>
    <row r="429" spans="6:6" ht="15" customHeight="1" x14ac:dyDescent="0.25">
      <c r="F429" s="64"/>
    </row>
    <row r="430" spans="6:6" ht="15" customHeight="1" x14ac:dyDescent="0.25">
      <c r="F430" s="64"/>
    </row>
    <row r="431" spans="6:6" ht="15" customHeight="1" x14ac:dyDescent="0.25">
      <c r="F431" s="64"/>
    </row>
    <row r="432" spans="6:6" ht="15" customHeight="1" x14ac:dyDescent="0.25">
      <c r="F432" s="64"/>
    </row>
    <row r="433" spans="6:6" ht="15" customHeight="1" x14ac:dyDescent="0.25">
      <c r="F433" s="64"/>
    </row>
    <row r="434" spans="6:6" ht="15" customHeight="1" x14ac:dyDescent="0.25">
      <c r="F434" s="64"/>
    </row>
    <row r="435" spans="6:6" ht="15" customHeight="1" x14ac:dyDescent="0.25">
      <c r="F435" s="64"/>
    </row>
    <row r="436" spans="6:6" ht="15" customHeight="1" x14ac:dyDescent="0.25">
      <c r="F436" s="64"/>
    </row>
    <row r="437" spans="6:6" ht="15" customHeight="1" x14ac:dyDescent="0.25">
      <c r="F437" s="64"/>
    </row>
    <row r="438" spans="6:6" ht="15" customHeight="1" x14ac:dyDescent="0.25">
      <c r="F438" s="64"/>
    </row>
    <row r="439" spans="6:6" ht="15" customHeight="1" x14ac:dyDescent="0.25">
      <c r="F439" s="64"/>
    </row>
    <row r="440" spans="6:6" ht="15" customHeight="1" x14ac:dyDescent="0.25">
      <c r="F440" s="64"/>
    </row>
    <row r="441" spans="6:6" ht="15" customHeight="1" x14ac:dyDescent="0.25">
      <c r="F441" s="64"/>
    </row>
    <row r="442" spans="6:6" ht="15" customHeight="1" x14ac:dyDescent="0.25">
      <c r="F442" s="64"/>
    </row>
    <row r="443" spans="6:6" ht="15" customHeight="1" x14ac:dyDescent="0.25">
      <c r="F443" s="64"/>
    </row>
    <row r="444" spans="6:6" ht="15" customHeight="1" x14ac:dyDescent="0.25">
      <c r="F444" s="64"/>
    </row>
    <row r="445" spans="6:6" ht="15" customHeight="1" x14ac:dyDescent="0.25">
      <c r="F445" s="64"/>
    </row>
    <row r="446" spans="6:6" ht="15" customHeight="1" x14ac:dyDescent="0.25">
      <c r="F446" s="64"/>
    </row>
    <row r="447" spans="6:6" ht="15" customHeight="1" x14ac:dyDescent="0.25">
      <c r="F447" s="64"/>
    </row>
    <row r="448" spans="6:6" ht="15" customHeight="1" x14ac:dyDescent="0.25">
      <c r="F448" s="64"/>
    </row>
    <row r="449" spans="6:6" ht="15" customHeight="1" x14ac:dyDescent="0.25">
      <c r="F449" s="64"/>
    </row>
    <row r="450" spans="6:6" ht="15" customHeight="1" x14ac:dyDescent="0.25">
      <c r="F450" s="64"/>
    </row>
    <row r="451" spans="6:6" ht="15" customHeight="1" x14ac:dyDescent="0.25">
      <c r="F451" s="64"/>
    </row>
    <row r="452" spans="6:6" ht="15" customHeight="1" x14ac:dyDescent="0.25">
      <c r="F452" s="64"/>
    </row>
    <row r="453" spans="6:6" ht="15" customHeight="1" x14ac:dyDescent="0.25">
      <c r="F453" s="64"/>
    </row>
    <row r="454" spans="6:6" ht="15" customHeight="1" x14ac:dyDescent="0.25">
      <c r="F454" s="64"/>
    </row>
    <row r="455" spans="6:6" ht="15" customHeight="1" x14ac:dyDescent="0.25">
      <c r="F455" s="64"/>
    </row>
    <row r="456" spans="6:6" ht="15" customHeight="1" x14ac:dyDescent="0.25">
      <c r="F456" s="64"/>
    </row>
    <row r="457" spans="6:6" ht="15" customHeight="1" x14ac:dyDescent="0.25">
      <c r="F457" s="64"/>
    </row>
    <row r="458" spans="6:6" ht="15" customHeight="1" x14ac:dyDescent="0.25">
      <c r="F458" s="64"/>
    </row>
    <row r="459" spans="6:6" ht="15" customHeight="1" x14ac:dyDescent="0.25">
      <c r="F459" s="64"/>
    </row>
    <row r="460" spans="6:6" ht="15" customHeight="1" x14ac:dyDescent="0.25">
      <c r="F460" s="64"/>
    </row>
    <row r="461" spans="6:6" ht="15" customHeight="1" x14ac:dyDescent="0.25">
      <c r="F461" s="64"/>
    </row>
    <row r="462" spans="6:6" ht="15" customHeight="1" x14ac:dyDescent="0.25">
      <c r="F462" s="64"/>
    </row>
    <row r="463" spans="6:6" ht="15" customHeight="1" x14ac:dyDescent="0.25">
      <c r="F463" s="64"/>
    </row>
    <row r="464" spans="6:6" ht="15" customHeight="1" x14ac:dyDescent="0.25">
      <c r="F464" s="64"/>
    </row>
    <row r="465" spans="6:6" ht="15" customHeight="1" x14ac:dyDescent="0.25">
      <c r="F465" s="64"/>
    </row>
    <row r="466" spans="6:6" ht="15" customHeight="1" x14ac:dyDescent="0.25">
      <c r="F466" s="64"/>
    </row>
    <row r="467" spans="6:6" ht="15" customHeight="1" x14ac:dyDescent="0.25">
      <c r="F467" s="64"/>
    </row>
    <row r="468" spans="6:6" ht="15" customHeight="1" x14ac:dyDescent="0.25">
      <c r="F468" s="64"/>
    </row>
    <row r="469" spans="6:6" ht="15" customHeight="1" x14ac:dyDescent="0.25">
      <c r="F469" s="64"/>
    </row>
    <row r="470" spans="6:6" ht="15" customHeight="1" x14ac:dyDescent="0.25">
      <c r="F470" s="64"/>
    </row>
    <row r="471" spans="6:6" ht="15" customHeight="1" x14ac:dyDescent="0.25">
      <c r="F471" s="64"/>
    </row>
    <row r="472" spans="6:6" ht="15" customHeight="1" x14ac:dyDescent="0.25">
      <c r="F472" s="64"/>
    </row>
    <row r="473" spans="6:6" ht="15" customHeight="1" x14ac:dyDescent="0.25">
      <c r="F473" s="64"/>
    </row>
    <row r="474" spans="6:6" ht="15" customHeight="1" x14ac:dyDescent="0.25">
      <c r="F474" s="64"/>
    </row>
    <row r="475" spans="6:6" ht="15" customHeight="1" x14ac:dyDescent="0.25">
      <c r="F475" s="64"/>
    </row>
    <row r="476" spans="6:6" ht="15" customHeight="1" x14ac:dyDescent="0.25">
      <c r="F476" s="64"/>
    </row>
    <row r="477" spans="6:6" ht="15" customHeight="1" x14ac:dyDescent="0.25">
      <c r="F477" s="64"/>
    </row>
    <row r="478" spans="6:6" ht="15" customHeight="1" x14ac:dyDescent="0.25">
      <c r="F478" s="64"/>
    </row>
    <row r="479" spans="6:6" ht="15" customHeight="1" x14ac:dyDescent="0.25">
      <c r="F479" s="64"/>
    </row>
    <row r="480" spans="6:6" ht="15" customHeight="1" x14ac:dyDescent="0.25">
      <c r="F480" s="64"/>
    </row>
    <row r="481" spans="6:6" ht="15" customHeight="1" x14ac:dyDescent="0.25">
      <c r="F481" s="64"/>
    </row>
    <row r="482" spans="6:6" ht="15" customHeight="1" x14ac:dyDescent="0.25">
      <c r="F482" s="64"/>
    </row>
    <row r="483" spans="6:6" ht="15" customHeight="1" x14ac:dyDescent="0.25">
      <c r="F483" s="64"/>
    </row>
    <row r="484" spans="6:6" ht="15" customHeight="1" x14ac:dyDescent="0.25">
      <c r="F484" s="64"/>
    </row>
    <row r="485" spans="6:6" ht="15" customHeight="1" x14ac:dyDescent="0.25">
      <c r="F485" s="64"/>
    </row>
    <row r="486" spans="6:6" ht="15" customHeight="1" x14ac:dyDescent="0.25">
      <c r="F486" s="64"/>
    </row>
    <row r="487" spans="6:6" ht="15" customHeight="1" x14ac:dyDescent="0.25">
      <c r="F487" s="64"/>
    </row>
    <row r="488" spans="6:6" ht="15" customHeight="1" x14ac:dyDescent="0.25">
      <c r="F488" s="64"/>
    </row>
    <row r="489" spans="6:6" ht="15" customHeight="1" x14ac:dyDescent="0.25">
      <c r="F489" s="64"/>
    </row>
    <row r="490" spans="6:6" ht="15" customHeight="1" x14ac:dyDescent="0.25">
      <c r="F490" s="64"/>
    </row>
    <row r="491" spans="6:6" ht="15" customHeight="1" x14ac:dyDescent="0.25">
      <c r="F491" s="64"/>
    </row>
    <row r="492" spans="6:6" ht="15" customHeight="1" x14ac:dyDescent="0.25">
      <c r="F492" s="64"/>
    </row>
    <row r="493" spans="6:6" ht="15" customHeight="1" x14ac:dyDescent="0.25">
      <c r="F493" s="64"/>
    </row>
    <row r="494" spans="6:6" ht="15" customHeight="1" x14ac:dyDescent="0.25">
      <c r="F494" s="64"/>
    </row>
    <row r="495" spans="6:6" ht="15" customHeight="1" x14ac:dyDescent="0.25">
      <c r="F495" s="64"/>
    </row>
    <row r="496" spans="6:6" ht="15" customHeight="1" x14ac:dyDescent="0.25">
      <c r="F496" s="64"/>
    </row>
    <row r="497" spans="6:6" ht="15" customHeight="1" x14ac:dyDescent="0.25">
      <c r="F497" s="64"/>
    </row>
    <row r="498" spans="6:6" ht="15" customHeight="1" x14ac:dyDescent="0.25">
      <c r="F498" s="64"/>
    </row>
    <row r="499" spans="6:6" ht="15" customHeight="1" x14ac:dyDescent="0.25">
      <c r="F499" s="64"/>
    </row>
    <row r="500" spans="6:6" ht="15" customHeight="1" x14ac:dyDescent="0.25">
      <c r="F500" s="64"/>
    </row>
    <row r="501" spans="6:6" ht="15" customHeight="1" x14ac:dyDescent="0.25">
      <c r="F501" s="64"/>
    </row>
    <row r="502" spans="6:6" ht="15" customHeight="1" x14ac:dyDescent="0.25">
      <c r="F502" s="64"/>
    </row>
    <row r="503" spans="6:6" ht="15" customHeight="1" x14ac:dyDescent="0.25">
      <c r="F503" s="64"/>
    </row>
    <row r="504" spans="6:6" ht="15" customHeight="1" x14ac:dyDescent="0.25">
      <c r="F504" s="64"/>
    </row>
    <row r="505" spans="6:6" ht="15" customHeight="1" x14ac:dyDescent="0.25">
      <c r="F505" s="64"/>
    </row>
    <row r="506" spans="6:6" ht="15" customHeight="1" x14ac:dyDescent="0.25">
      <c r="F506" s="64"/>
    </row>
    <row r="507" spans="6:6" ht="15" customHeight="1" x14ac:dyDescent="0.25">
      <c r="F507" s="64"/>
    </row>
    <row r="508" spans="6:6" ht="15" customHeight="1" x14ac:dyDescent="0.25">
      <c r="F508" s="64"/>
    </row>
    <row r="509" spans="6:6" ht="15" customHeight="1" x14ac:dyDescent="0.25">
      <c r="F509" s="64"/>
    </row>
    <row r="510" spans="6:6" ht="15" customHeight="1" x14ac:dyDescent="0.25">
      <c r="F510" s="64"/>
    </row>
    <row r="511" spans="6:6" ht="15" customHeight="1" x14ac:dyDescent="0.25">
      <c r="F511" s="64"/>
    </row>
    <row r="512" spans="6:6" ht="15" customHeight="1" x14ac:dyDescent="0.25">
      <c r="F512" s="64"/>
    </row>
    <row r="513" spans="6:6" ht="15" customHeight="1" x14ac:dyDescent="0.25">
      <c r="F513" s="64"/>
    </row>
    <row r="514" spans="6:6" ht="15" customHeight="1" x14ac:dyDescent="0.25">
      <c r="F514" s="64"/>
    </row>
    <row r="515" spans="6:6" ht="15" customHeight="1" x14ac:dyDescent="0.25">
      <c r="F515" s="64"/>
    </row>
    <row r="516" spans="6:6" ht="15" customHeight="1" x14ac:dyDescent="0.25">
      <c r="F516" s="64"/>
    </row>
    <row r="517" spans="6:6" ht="15" customHeight="1" x14ac:dyDescent="0.25">
      <c r="F517" s="64"/>
    </row>
    <row r="518" spans="6:6" ht="15" customHeight="1" x14ac:dyDescent="0.25">
      <c r="F518" s="64"/>
    </row>
    <row r="519" spans="6:6" ht="15" customHeight="1" x14ac:dyDescent="0.25">
      <c r="F519" s="64"/>
    </row>
    <row r="520" spans="6:6" ht="15" customHeight="1" x14ac:dyDescent="0.25">
      <c r="F520" s="64"/>
    </row>
    <row r="521" spans="6:6" ht="15" customHeight="1" x14ac:dyDescent="0.25">
      <c r="F521" s="64"/>
    </row>
    <row r="522" spans="6:6" ht="15" customHeight="1" x14ac:dyDescent="0.25">
      <c r="F522" s="64"/>
    </row>
    <row r="523" spans="6:6" ht="15" customHeight="1" x14ac:dyDescent="0.25">
      <c r="F523" s="64"/>
    </row>
    <row r="524" spans="6:6" ht="15" customHeight="1" x14ac:dyDescent="0.25">
      <c r="F524" s="64"/>
    </row>
    <row r="525" spans="6:6" ht="15" customHeight="1" x14ac:dyDescent="0.25">
      <c r="F525" s="64"/>
    </row>
    <row r="526" spans="6:6" ht="15" customHeight="1" x14ac:dyDescent="0.25">
      <c r="F526" s="64"/>
    </row>
    <row r="527" spans="6:6" ht="15" customHeight="1" x14ac:dyDescent="0.25">
      <c r="F527" s="64"/>
    </row>
    <row r="528" spans="6:6" ht="15" customHeight="1" x14ac:dyDescent="0.25">
      <c r="F528" s="64"/>
    </row>
    <row r="529" spans="6:6" ht="15" customHeight="1" x14ac:dyDescent="0.25">
      <c r="F529" s="64"/>
    </row>
    <row r="530" spans="6:6" ht="15" customHeight="1" x14ac:dyDescent="0.25">
      <c r="F530" s="64"/>
    </row>
    <row r="531" spans="6:6" ht="15" customHeight="1" x14ac:dyDescent="0.25">
      <c r="F531" s="64"/>
    </row>
    <row r="532" spans="6:6" ht="15" customHeight="1" x14ac:dyDescent="0.25">
      <c r="F532" s="64"/>
    </row>
    <row r="533" spans="6:6" ht="15" customHeight="1" x14ac:dyDescent="0.25">
      <c r="F533" s="64"/>
    </row>
    <row r="534" spans="6:6" ht="15" customHeight="1" x14ac:dyDescent="0.25">
      <c r="F534" s="64"/>
    </row>
    <row r="535" spans="6:6" ht="15" customHeight="1" x14ac:dyDescent="0.25">
      <c r="F535" s="64"/>
    </row>
    <row r="536" spans="6:6" ht="15" customHeight="1" x14ac:dyDescent="0.25">
      <c r="F536" s="64"/>
    </row>
    <row r="537" spans="6:6" ht="15" customHeight="1" x14ac:dyDescent="0.25">
      <c r="F537" s="64"/>
    </row>
    <row r="538" spans="6:6" ht="15" customHeight="1" x14ac:dyDescent="0.25">
      <c r="F538" s="64"/>
    </row>
    <row r="539" spans="6:6" ht="15" customHeight="1" x14ac:dyDescent="0.25">
      <c r="F539" s="64"/>
    </row>
    <row r="540" spans="6:6" ht="15" customHeight="1" x14ac:dyDescent="0.25">
      <c r="F540" s="64"/>
    </row>
    <row r="541" spans="6:6" ht="15" customHeight="1" x14ac:dyDescent="0.25">
      <c r="F541" s="64"/>
    </row>
    <row r="542" spans="6:6" ht="15" customHeight="1" x14ac:dyDescent="0.25">
      <c r="F542" s="64"/>
    </row>
    <row r="543" spans="6:6" ht="15" customHeight="1" x14ac:dyDescent="0.25">
      <c r="F543" s="64"/>
    </row>
    <row r="544" spans="6:6" ht="15" customHeight="1" x14ac:dyDescent="0.25">
      <c r="F544" s="64"/>
    </row>
    <row r="545" spans="6:6" ht="15" customHeight="1" x14ac:dyDescent="0.25">
      <c r="F545" s="64"/>
    </row>
    <row r="546" spans="6:6" ht="15" customHeight="1" x14ac:dyDescent="0.25">
      <c r="F546" s="64"/>
    </row>
    <row r="547" spans="6:6" ht="15" customHeight="1" x14ac:dyDescent="0.25">
      <c r="F547" s="64"/>
    </row>
    <row r="548" spans="6:6" ht="15" customHeight="1" x14ac:dyDescent="0.25">
      <c r="F548" s="64"/>
    </row>
    <row r="549" spans="6:6" ht="15" customHeight="1" x14ac:dyDescent="0.25">
      <c r="F549" s="64"/>
    </row>
    <row r="550" spans="6:6" ht="15" customHeight="1" x14ac:dyDescent="0.25">
      <c r="F550" s="64"/>
    </row>
    <row r="551" spans="6:6" ht="15" customHeight="1" x14ac:dyDescent="0.25">
      <c r="F551" s="64"/>
    </row>
    <row r="552" spans="6:6" ht="15" customHeight="1" x14ac:dyDescent="0.25">
      <c r="F552" s="64"/>
    </row>
    <row r="553" spans="6:6" ht="15" customHeight="1" x14ac:dyDescent="0.25">
      <c r="F553" s="64"/>
    </row>
    <row r="554" spans="6:6" ht="15" customHeight="1" x14ac:dyDescent="0.25">
      <c r="F554" s="64"/>
    </row>
    <row r="555" spans="6:6" ht="15" customHeight="1" x14ac:dyDescent="0.25">
      <c r="F555" s="64"/>
    </row>
    <row r="556" spans="6:6" ht="15" customHeight="1" x14ac:dyDescent="0.25">
      <c r="F556" s="64"/>
    </row>
    <row r="557" spans="6:6" ht="15" customHeight="1" x14ac:dyDescent="0.25">
      <c r="F557" s="64"/>
    </row>
    <row r="558" spans="6:6" ht="15" customHeight="1" x14ac:dyDescent="0.25">
      <c r="F558" s="64"/>
    </row>
    <row r="559" spans="6:6" ht="15" customHeight="1" x14ac:dyDescent="0.25">
      <c r="F559" s="64"/>
    </row>
    <row r="560" spans="6:6" ht="15" customHeight="1" x14ac:dyDescent="0.25">
      <c r="F560" s="64"/>
    </row>
    <row r="561" spans="6:6" ht="15" customHeight="1" x14ac:dyDescent="0.25">
      <c r="F561" s="64"/>
    </row>
    <row r="562" spans="6:6" ht="15" customHeight="1" x14ac:dyDescent="0.25">
      <c r="F562" s="64"/>
    </row>
    <row r="563" spans="6:6" ht="15" customHeight="1" x14ac:dyDescent="0.25">
      <c r="F563" s="64"/>
    </row>
    <row r="564" spans="6:6" ht="15" customHeight="1" x14ac:dyDescent="0.25">
      <c r="F564" s="64"/>
    </row>
    <row r="565" spans="6:6" ht="15" customHeight="1" x14ac:dyDescent="0.25">
      <c r="F565" s="64"/>
    </row>
    <row r="566" spans="6:6" ht="15" customHeight="1" x14ac:dyDescent="0.25">
      <c r="F566" s="64"/>
    </row>
    <row r="567" spans="6:6" ht="15" customHeight="1" x14ac:dyDescent="0.25">
      <c r="F567" s="64"/>
    </row>
  </sheetData>
  <mergeCells count="433">
    <mergeCell ref="A110:A112"/>
    <mergeCell ref="C110:C112"/>
    <mergeCell ref="D110:D112"/>
    <mergeCell ref="E110:E112"/>
    <mergeCell ref="F110:F112"/>
    <mergeCell ref="G110:G112"/>
    <mergeCell ref="H110:H112"/>
    <mergeCell ref="A113:A117"/>
    <mergeCell ref="C113:C117"/>
    <mergeCell ref="D113:D117"/>
    <mergeCell ref="E113:E117"/>
    <mergeCell ref="F113:F117"/>
    <mergeCell ref="G113:G117"/>
    <mergeCell ref="H113:H117"/>
    <mergeCell ref="A103:A107"/>
    <mergeCell ref="C103:C107"/>
    <mergeCell ref="D103:D107"/>
    <mergeCell ref="E103:E107"/>
    <mergeCell ref="F103:F107"/>
    <mergeCell ref="G103:G107"/>
    <mergeCell ref="H103:H107"/>
    <mergeCell ref="A108:A109"/>
    <mergeCell ref="C108:C109"/>
    <mergeCell ref="D108:D109"/>
    <mergeCell ref="E108:E109"/>
    <mergeCell ref="F108:F109"/>
    <mergeCell ref="G108:G109"/>
    <mergeCell ref="H108:H109"/>
    <mergeCell ref="A99:A100"/>
    <mergeCell ref="C99:C100"/>
    <mergeCell ref="D99:D100"/>
    <mergeCell ref="E99:E100"/>
    <mergeCell ref="F99:F100"/>
    <mergeCell ref="G99:G100"/>
    <mergeCell ref="H99:H100"/>
    <mergeCell ref="A101:A102"/>
    <mergeCell ref="C101:C102"/>
    <mergeCell ref="D101:D102"/>
    <mergeCell ref="E101:E102"/>
    <mergeCell ref="F101:F102"/>
    <mergeCell ref="G101:G102"/>
    <mergeCell ref="H101:H102"/>
    <mergeCell ref="A89:A94"/>
    <mergeCell ref="C89:C94"/>
    <mergeCell ref="D89:D94"/>
    <mergeCell ref="E89:E94"/>
    <mergeCell ref="F89:F94"/>
    <mergeCell ref="G89:G94"/>
    <mergeCell ref="H89:H94"/>
    <mergeCell ref="A95:A98"/>
    <mergeCell ref="C95:C98"/>
    <mergeCell ref="D95:D98"/>
    <mergeCell ref="E95:E98"/>
    <mergeCell ref="F95:F98"/>
    <mergeCell ref="G95:G98"/>
    <mergeCell ref="H95:H98"/>
    <mergeCell ref="A81:A82"/>
    <mergeCell ref="C81:C82"/>
    <mergeCell ref="D81:D82"/>
    <mergeCell ref="E81:E82"/>
    <mergeCell ref="F81:F82"/>
    <mergeCell ref="G81:G82"/>
    <mergeCell ref="H81:H82"/>
    <mergeCell ref="H8:H10"/>
    <mergeCell ref="A12:A16"/>
    <mergeCell ref="C12:C16"/>
    <mergeCell ref="D12:D16"/>
    <mergeCell ref="A8:A10"/>
    <mergeCell ref="C8:C10"/>
    <mergeCell ref="D8:D10"/>
    <mergeCell ref="A79:A80"/>
    <mergeCell ref="C79:C80"/>
    <mergeCell ref="D79:D80"/>
    <mergeCell ref="E79:E80"/>
    <mergeCell ref="F79:F80"/>
    <mergeCell ref="G79:G80"/>
    <mergeCell ref="H79:H80"/>
    <mergeCell ref="G20:G22"/>
    <mergeCell ref="H20:H22"/>
    <mergeCell ref="A18:A19"/>
    <mergeCell ref="G12:G16"/>
    <mergeCell ref="H12:H16"/>
    <mergeCell ref="G18:G19"/>
    <mergeCell ref="H18:H19"/>
    <mergeCell ref="E8:E10"/>
    <mergeCell ref="F8:F10"/>
    <mergeCell ref="G8:G10"/>
    <mergeCell ref="E12:E16"/>
    <mergeCell ref="F12:F16"/>
    <mergeCell ref="A1:H1"/>
    <mergeCell ref="A3:A5"/>
    <mergeCell ref="C3:C5"/>
    <mergeCell ref="D3:D5"/>
    <mergeCell ref="E3:E5"/>
    <mergeCell ref="F3:F5"/>
    <mergeCell ref="G3:G5"/>
    <mergeCell ref="H3:H5"/>
    <mergeCell ref="G6:G7"/>
    <mergeCell ref="H6:H7"/>
    <mergeCell ref="A6:A7"/>
    <mergeCell ref="C6:C7"/>
    <mergeCell ref="D6:D7"/>
    <mergeCell ref="E6:E7"/>
    <mergeCell ref="F6:F7"/>
    <mergeCell ref="A20:A22"/>
    <mergeCell ref="C20:C22"/>
    <mergeCell ref="D20:D22"/>
    <mergeCell ref="E20:E22"/>
    <mergeCell ref="F20:F22"/>
    <mergeCell ref="C18:C19"/>
    <mergeCell ref="D18:D19"/>
    <mergeCell ref="E18:E19"/>
    <mergeCell ref="F18:F19"/>
    <mergeCell ref="G25:G27"/>
    <mergeCell ref="H25:H27"/>
    <mergeCell ref="A25:A27"/>
    <mergeCell ref="C25:C27"/>
    <mergeCell ref="D25:D27"/>
    <mergeCell ref="E25:E27"/>
    <mergeCell ref="F25:F27"/>
    <mergeCell ref="A23:A24"/>
    <mergeCell ref="C23:C24"/>
    <mergeCell ref="D23:D24"/>
    <mergeCell ref="E23:E24"/>
    <mergeCell ref="F23:F24"/>
    <mergeCell ref="G23:G24"/>
    <mergeCell ref="H23:H24"/>
    <mergeCell ref="G28:G34"/>
    <mergeCell ref="H28:H34"/>
    <mergeCell ref="A35:A36"/>
    <mergeCell ref="C35:C36"/>
    <mergeCell ref="D35:D36"/>
    <mergeCell ref="E35:E36"/>
    <mergeCell ref="F35:F36"/>
    <mergeCell ref="G35:G36"/>
    <mergeCell ref="H35:H36"/>
    <mergeCell ref="A28:A34"/>
    <mergeCell ref="C28:C34"/>
    <mergeCell ref="D28:D34"/>
    <mergeCell ref="E28:E34"/>
    <mergeCell ref="F28:F34"/>
    <mergeCell ref="G37:G38"/>
    <mergeCell ref="H37:H38"/>
    <mergeCell ref="A39:A41"/>
    <mergeCell ref="C39:C41"/>
    <mergeCell ref="D39:D41"/>
    <mergeCell ref="E39:E41"/>
    <mergeCell ref="F39:F41"/>
    <mergeCell ref="G39:G41"/>
    <mergeCell ref="H39:H41"/>
    <mergeCell ref="A37:A38"/>
    <mergeCell ref="C37:C38"/>
    <mergeCell ref="D37:D38"/>
    <mergeCell ref="E37:E38"/>
    <mergeCell ref="F37:F38"/>
    <mergeCell ref="G42:G43"/>
    <mergeCell ref="H42:H43"/>
    <mergeCell ref="A44:A48"/>
    <mergeCell ref="C44:C48"/>
    <mergeCell ref="D44:D48"/>
    <mergeCell ref="E44:E48"/>
    <mergeCell ref="F44:F48"/>
    <mergeCell ref="G44:G48"/>
    <mergeCell ref="H44:H48"/>
    <mergeCell ref="A42:A43"/>
    <mergeCell ref="C42:C43"/>
    <mergeCell ref="D42:D43"/>
    <mergeCell ref="E42:E43"/>
    <mergeCell ref="F42:F43"/>
    <mergeCell ref="G50:G52"/>
    <mergeCell ref="H50:H52"/>
    <mergeCell ref="A53:A57"/>
    <mergeCell ref="C53:C57"/>
    <mergeCell ref="D53:D57"/>
    <mergeCell ref="E53:E57"/>
    <mergeCell ref="F53:F57"/>
    <mergeCell ref="G53:G57"/>
    <mergeCell ref="H53:H57"/>
    <mergeCell ref="A50:A52"/>
    <mergeCell ref="C50:C52"/>
    <mergeCell ref="D50:D52"/>
    <mergeCell ref="E50:E52"/>
    <mergeCell ref="F50:F52"/>
    <mergeCell ref="G58:G59"/>
    <mergeCell ref="H58:H59"/>
    <mergeCell ref="A60:A61"/>
    <mergeCell ref="C60:C61"/>
    <mergeCell ref="D60:D61"/>
    <mergeCell ref="E60:E61"/>
    <mergeCell ref="F60:F61"/>
    <mergeCell ref="G60:G61"/>
    <mergeCell ref="H60:H61"/>
    <mergeCell ref="A58:A59"/>
    <mergeCell ref="C58:C59"/>
    <mergeCell ref="D58:D59"/>
    <mergeCell ref="E58:E59"/>
    <mergeCell ref="F58:F59"/>
    <mergeCell ref="G62:G63"/>
    <mergeCell ref="H62:H63"/>
    <mergeCell ref="A64:A65"/>
    <mergeCell ref="C64:C65"/>
    <mergeCell ref="D64:D65"/>
    <mergeCell ref="E64:E65"/>
    <mergeCell ref="F64:F65"/>
    <mergeCell ref="G64:G65"/>
    <mergeCell ref="H64:H65"/>
    <mergeCell ref="A62:A63"/>
    <mergeCell ref="C62:C63"/>
    <mergeCell ref="D62:D63"/>
    <mergeCell ref="E62:E63"/>
    <mergeCell ref="F62:F63"/>
    <mergeCell ref="G66:G67"/>
    <mergeCell ref="H66:H67"/>
    <mergeCell ref="A68:A71"/>
    <mergeCell ref="C68:C71"/>
    <mergeCell ref="D68:D71"/>
    <mergeCell ref="E68:E71"/>
    <mergeCell ref="F68:F71"/>
    <mergeCell ref="G68:G71"/>
    <mergeCell ref="H68:H71"/>
    <mergeCell ref="A66:A67"/>
    <mergeCell ref="C66:C67"/>
    <mergeCell ref="D66:D67"/>
    <mergeCell ref="E66:E67"/>
    <mergeCell ref="F66:F67"/>
    <mergeCell ref="G72:G74"/>
    <mergeCell ref="H72:H74"/>
    <mergeCell ref="A75:A78"/>
    <mergeCell ref="C75:C78"/>
    <mergeCell ref="D75:D78"/>
    <mergeCell ref="E75:E78"/>
    <mergeCell ref="F75:F78"/>
    <mergeCell ref="G75:G78"/>
    <mergeCell ref="H75:H78"/>
    <mergeCell ref="A72:A74"/>
    <mergeCell ref="C72:C74"/>
    <mergeCell ref="D72:D74"/>
    <mergeCell ref="E72:E74"/>
    <mergeCell ref="F72:F74"/>
    <mergeCell ref="A84:A85"/>
    <mergeCell ref="C84:C85"/>
    <mergeCell ref="D84:D85"/>
    <mergeCell ref="E84:E85"/>
    <mergeCell ref="F84:F85"/>
    <mergeCell ref="G84:G85"/>
    <mergeCell ref="H84:H85"/>
    <mergeCell ref="A86:A88"/>
    <mergeCell ref="C86:C88"/>
    <mergeCell ref="D86:D88"/>
    <mergeCell ref="E86:E88"/>
    <mergeCell ref="F86:F88"/>
    <mergeCell ref="G86:G88"/>
    <mergeCell ref="H86:H88"/>
    <mergeCell ref="A118:A120"/>
    <mergeCell ref="C118:C120"/>
    <mergeCell ref="D118:D120"/>
    <mergeCell ref="E118:E120"/>
    <mergeCell ref="F118:F120"/>
    <mergeCell ref="G118:G120"/>
    <mergeCell ref="H118:H120"/>
    <mergeCell ref="A121:A123"/>
    <mergeCell ref="C121:C123"/>
    <mergeCell ref="D121:D123"/>
    <mergeCell ref="E121:E123"/>
    <mergeCell ref="F121:F123"/>
    <mergeCell ref="G121:G123"/>
    <mergeCell ref="H121:H123"/>
    <mergeCell ref="A124:A127"/>
    <mergeCell ref="C124:C127"/>
    <mergeCell ref="D124:D127"/>
    <mergeCell ref="E124:E127"/>
    <mergeCell ref="F124:F127"/>
    <mergeCell ref="G124:G127"/>
    <mergeCell ref="H124:H127"/>
    <mergeCell ref="A128:A131"/>
    <mergeCell ref="C128:C131"/>
    <mergeCell ref="D128:D131"/>
    <mergeCell ref="E128:E131"/>
    <mergeCell ref="F128:F131"/>
    <mergeCell ref="G128:G131"/>
    <mergeCell ref="H128:H131"/>
    <mergeCell ref="A140:A144"/>
    <mergeCell ref="C140:C144"/>
    <mergeCell ref="D140:D144"/>
    <mergeCell ref="E140:E144"/>
    <mergeCell ref="F140:F144"/>
    <mergeCell ref="G140:G144"/>
    <mergeCell ref="H140:H144"/>
    <mergeCell ref="A132:A136"/>
    <mergeCell ref="C132:C136"/>
    <mergeCell ref="D132:D136"/>
    <mergeCell ref="E132:E136"/>
    <mergeCell ref="F132:F136"/>
    <mergeCell ref="G132:G136"/>
    <mergeCell ref="H132:H136"/>
    <mergeCell ref="A137:A139"/>
    <mergeCell ref="C137:C139"/>
    <mergeCell ref="D137:D139"/>
    <mergeCell ref="E137:E139"/>
    <mergeCell ref="F137:F139"/>
    <mergeCell ref="G137:G139"/>
    <mergeCell ref="H137:H139"/>
    <mergeCell ref="A145:A149"/>
    <mergeCell ref="C145:C149"/>
    <mergeCell ref="D145:D149"/>
    <mergeCell ref="E145:E149"/>
    <mergeCell ref="F145:F149"/>
    <mergeCell ref="G145:G149"/>
    <mergeCell ref="H145:H149"/>
    <mergeCell ref="A150:A151"/>
    <mergeCell ref="C150:C151"/>
    <mergeCell ref="D150:D151"/>
    <mergeCell ref="E150:E151"/>
    <mergeCell ref="F150:F151"/>
    <mergeCell ref="G150:G151"/>
    <mergeCell ref="H150:H151"/>
    <mergeCell ref="A152:A155"/>
    <mergeCell ref="C152:C155"/>
    <mergeCell ref="D152:D155"/>
    <mergeCell ref="E152:E155"/>
    <mergeCell ref="F152:F155"/>
    <mergeCell ref="G152:G155"/>
    <mergeCell ref="H152:H155"/>
    <mergeCell ref="A156:A160"/>
    <mergeCell ref="C156:C160"/>
    <mergeCell ref="D156:D160"/>
    <mergeCell ref="E156:E160"/>
    <mergeCell ref="F156:F160"/>
    <mergeCell ref="G156:G160"/>
    <mergeCell ref="H156:H160"/>
    <mergeCell ref="A161:A168"/>
    <mergeCell ref="C161:C168"/>
    <mergeCell ref="D161:D168"/>
    <mergeCell ref="E161:E168"/>
    <mergeCell ref="F161:F168"/>
    <mergeCell ref="G161:G168"/>
    <mergeCell ref="H161:H168"/>
    <mergeCell ref="A169:A170"/>
    <mergeCell ref="C169:C170"/>
    <mergeCell ref="D169:D170"/>
    <mergeCell ref="E169:E170"/>
    <mergeCell ref="F169:F170"/>
    <mergeCell ref="G169:G170"/>
    <mergeCell ref="H169:H170"/>
    <mergeCell ref="A171:A172"/>
    <mergeCell ref="B171:B172"/>
    <mergeCell ref="C171:C172"/>
    <mergeCell ref="D171:D172"/>
    <mergeCell ref="E171:E172"/>
    <mergeCell ref="F171:F172"/>
    <mergeCell ref="G171:G172"/>
    <mergeCell ref="H171:H172"/>
    <mergeCell ref="A173:A174"/>
    <mergeCell ref="C173:C174"/>
    <mergeCell ref="D173:D174"/>
    <mergeCell ref="E173:E174"/>
    <mergeCell ref="F173:F174"/>
    <mergeCell ref="G173:G174"/>
    <mergeCell ref="H173:H174"/>
    <mergeCell ref="A175:A180"/>
    <mergeCell ref="C175:C180"/>
    <mergeCell ref="D175:D180"/>
    <mergeCell ref="E175:E180"/>
    <mergeCell ref="F175:F180"/>
    <mergeCell ref="G175:G180"/>
    <mergeCell ref="H175:H180"/>
    <mergeCell ref="A181:A184"/>
    <mergeCell ref="C181:C184"/>
    <mergeCell ref="D181:D184"/>
    <mergeCell ref="E181:E184"/>
    <mergeCell ref="F181:F184"/>
    <mergeCell ref="G181:G184"/>
    <mergeCell ref="H181:H184"/>
    <mergeCell ref="A185:A188"/>
    <mergeCell ref="C185:C188"/>
    <mergeCell ref="D185:D188"/>
    <mergeCell ref="E185:E188"/>
    <mergeCell ref="F185:F188"/>
    <mergeCell ref="G185:G188"/>
    <mergeCell ref="H185:H188"/>
    <mergeCell ref="A189:A192"/>
    <mergeCell ref="C189:C192"/>
    <mergeCell ref="D189:D192"/>
    <mergeCell ref="E189:E192"/>
    <mergeCell ref="F189:F192"/>
    <mergeCell ref="G189:G192"/>
    <mergeCell ref="H189:H192"/>
    <mergeCell ref="A193:A195"/>
    <mergeCell ref="C193:C195"/>
    <mergeCell ref="D193:D195"/>
    <mergeCell ref="E193:E195"/>
    <mergeCell ref="F193:F195"/>
    <mergeCell ref="G193:G195"/>
    <mergeCell ref="H193:H195"/>
    <mergeCell ref="A196:A198"/>
    <mergeCell ref="C196:C198"/>
    <mergeCell ref="D196:D198"/>
    <mergeCell ref="E196:E198"/>
    <mergeCell ref="F196:F198"/>
    <mergeCell ref="G196:G198"/>
    <mergeCell ref="H196:H198"/>
    <mergeCell ref="A199:A204"/>
    <mergeCell ref="C199:C204"/>
    <mergeCell ref="D199:D204"/>
    <mergeCell ref="E199:E204"/>
    <mergeCell ref="F199:F204"/>
    <mergeCell ref="G199:G204"/>
    <mergeCell ref="H199:H204"/>
    <mergeCell ref="A205:A206"/>
    <mergeCell ref="C205:C206"/>
    <mergeCell ref="F205:F206"/>
    <mergeCell ref="H205:H206"/>
    <mergeCell ref="A219:A223"/>
    <mergeCell ref="C219:C223"/>
    <mergeCell ref="D219:D223"/>
    <mergeCell ref="E219:E223"/>
    <mergeCell ref="F219:F223"/>
    <mergeCell ref="G219:G223"/>
    <mergeCell ref="H219:H223"/>
    <mergeCell ref="A207:A212"/>
    <mergeCell ref="C207:C212"/>
    <mergeCell ref="D207:D212"/>
    <mergeCell ref="E207:E212"/>
    <mergeCell ref="F207:F212"/>
    <mergeCell ref="G207:G212"/>
    <mergeCell ref="H207:H212"/>
    <mergeCell ref="A214:A218"/>
    <mergeCell ref="C214:C218"/>
    <mergeCell ref="D214:D218"/>
    <mergeCell ref="E214:E218"/>
    <mergeCell ref="F214:F218"/>
    <mergeCell ref="G214:G218"/>
    <mergeCell ref="H214:H218"/>
  </mergeCells>
  <conditionalFormatting sqref="H1:H5 H11:H17 H25:H34 H39:H49">
    <cfRule type="notContainsBlanks" dxfId="59" priority="96" stopIfTrue="1">
      <formula>LEN(TRIM(H1))&gt;0</formula>
    </cfRule>
    <cfRule type="notContainsBlanks" dxfId="58" priority="97" stopIfTrue="1">
      <formula>LEN(TRIM(H1))&gt;0</formula>
    </cfRule>
    <cfRule type="notContainsBlanks" dxfId="57" priority="101" stopIfTrue="1">
      <formula>LEN(TRIM(H1))&gt;0</formula>
    </cfRule>
  </conditionalFormatting>
  <conditionalFormatting sqref="H6:H10">
    <cfRule type="notContainsBlanks" dxfId="56" priority="29">
      <formula>LEN(TRIM(H6))&gt;0</formula>
    </cfRule>
  </conditionalFormatting>
  <conditionalFormatting sqref="H18:H24">
    <cfRule type="notContainsBlanks" dxfId="55" priority="26">
      <formula>LEN(TRIM(H18))&gt;0</formula>
    </cfRule>
  </conditionalFormatting>
  <conditionalFormatting sqref="H35:H38">
    <cfRule type="notContainsBlanks" dxfId="54" priority="12">
      <formula>LEN(TRIM(H35))&gt;0</formula>
    </cfRule>
  </conditionalFormatting>
  <conditionalFormatting sqref="H50:H68">
    <cfRule type="notContainsBlanks" dxfId="53" priority="10">
      <formula>LEN(TRIM(H50))&gt;0</formula>
    </cfRule>
  </conditionalFormatting>
  <conditionalFormatting sqref="H72">
    <cfRule type="notContainsBlanks" dxfId="52" priority="20">
      <formula>LEN(TRIM(H72))&gt;0</formula>
    </cfRule>
  </conditionalFormatting>
  <conditionalFormatting sqref="H75">
    <cfRule type="notContainsBlanks" dxfId="51" priority="19">
      <formula>LEN(TRIM(H75))&gt;0</formula>
    </cfRule>
  </conditionalFormatting>
  <conditionalFormatting sqref="H79">
    <cfRule type="notContainsBlanks" dxfId="50" priority="18">
      <formula>LEN(TRIM(H79))&gt;0</formula>
    </cfRule>
  </conditionalFormatting>
  <conditionalFormatting sqref="H81">
    <cfRule type="notContainsBlanks" dxfId="49" priority="17">
      <formula>LEN(TRIM(H81))&gt;0</formula>
    </cfRule>
  </conditionalFormatting>
  <conditionalFormatting sqref="H83:H84">
    <cfRule type="notContainsBlanks" dxfId="48" priority="13">
      <formula>LEN(TRIM(H83))&gt;0</formula>
    </cfRule>
  </conditionalFormatting>
  <conditionalFormatting sqref="H86">
    <cfRule type="notContainsBlanks" dxfId="47" priority="16">
      <formula>LEN(TRIM(H86))&gt;0</formula>
    </cfRule>
  </conditionalFormatting>
  <conditionalFormatting sqref="H89">
    <cfRule type="notContainsBlanks" dxfId="46" priority="9">
      <formula>LEN(TRIM(H89))&gt;0</formula>
    </cfRule>
  </conditionalFormatting>
  <conditionalFormatting sqref="H95 H101">
    <cfRule type="notContainsBlanks" dxfId="45" priority="15">
      <formula>LEN(TRIM(H95))&gt;0</formula>
    </cfRule>
  </conditionalFormatting>
  <conditionalFormatting sqref="H99">
    <cfRule type="notContainsBlanks" dxfId="44" priority="8">
      <formula>LEN(TRIM(H99))&gt;0</formula>
    </cfRule>
  </conditionalFormatting>
  <conditionalFormatting sqref="H103">
    <cfRule type="notContainsBlanks" dxfId="43" priority="14">
      <formula>LEN(TRIM(H103))&gt;0</formula>
    </cfRule>
  </conditionalFormatting>
  <conditionalFormatting sqref="H108">
    <cfRule type="notContainsBlanks" dxfId="42" priority="6">
      <formula>LEN(TRIM(H108))&gt;0</formula>
    </cfRule>
  </conditionalFormatting>
  <conditionalFormatting sqref="H145 H150 H152">
    <cfRule type="notContainsBlanks" dxfId="41" priority="5">
      <formula>LEN(TRIM(H145))&gt;0</formula>
    </cfRule>
  </conditionalFormatting>
  <conditionalFormatting sqref="H156">
    <cfRule type="notContainsBlanks" dxfId="40" priority="4">
      <formula>LEN(TRIM(H156))&gt;0</formula>
    </cfRule>
  </conditionalFormatting>
  <conditionalFormatting sqref="H161">
    <cfRule type="notContainsBlanks" dxfId="39" priority="3">
      <formula>LEN(TRIM(H161))&gt;0</formula>
    </cfRule>
  </conditionalFormatting>
  <conditionalFormatting sqref="H169 H171 H173 H175 H181">
    <cfRule type="notContainsBlanks" dxfId="38" priority="2">
      <formula>LEN(TRIM(H169))&gt;0</formula>
    </cfRule>
  </conditionalFormatting>
  <conditionalFormatting sqref="H185">
    <cfRule type="notContainsBlanks" dxfId="37" priority="1">
      <formula>LEN(TRIM(H185))&gt;0</formula>
    </cfRule>
  </conditionalFormatting>
  <hyperlinks>
    <hyperlink ref="H213" r:id="rId1" xr:uid="{2238BCEB-573C-4B7D-89C7-23D0DF09BEAF}"/>
  </hyperlinks>
  <pageMargins left="0.25" right="0.25" top="0.75" bottom="0.75" header="0.3" footer="0.3"/>
  <pageSetup paperSize="9" scale="56" fitToHeight="0" orientation="portrait" horizontalDpi="0" verticalDpi="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11"/>
  <dimension ref="A1:X357"/>
  <sheetViews>
    <sheetView showGridLines="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style="65" customWidth="1"/>
    <col min="7" max="7" width="11.42578125" customWidth="1"/>
    <col min="8" max="8" width="25.7109375" customWidth="1"/>
  </cols>
  <sheetData>
    <row r="1" spans="1:24" s="2" customFormat="1" ht="26.25" customHeight="1" x14ac:dyDescent="0.25">
      <c r="A1" s="160" t="s">
        <v>121</v>
      </c>
      <c r="B1" s="160"/>
      <c r="C1" s="160"/>
      <c r="D1" s="160"/>
      <c r="E1" s="160"/>
      <c r="F1" s="161"/>
      <c r="G1" s="160"/>
      <c r="H1" s="160"/>
      <c r="I1"/>
      <c r="J1"/>
      <c r="K1"/>
      <c r="L1"/>
      <c r="M1"/>
      <c r="N1"/>
      <c r="O1"/>
      <c r="P1"/>
      <c r="Q1"/>
      <c r="R1"/>
      <c r="S1"/>
      <c r="T1"/>
      <c r="U1"/>
      <c r="V1"/>
      <c r="W1"/>
      <c r="X1"/>
    </row>
    <row r="2" spans="1:24" s="2" customFormat="1" ht="30" x14ac:dyDescent="0.25">
      <c r="A2" s="9" t="s">
        <v>5</v>
      </c>
      <c r="B2" s="10" t="s">
        <v>0</v>
      </c>
      <c r="C2" s="7" t="s">
        <v>1</v>
      </c>
      <c r="D2" s="10" t="s">
        <v>2</v>
      </c>
      <c r="E2" s="10" t="s">
        <v>6</v>
      </c>
      <c r="F2" s="10" t="s">
        <v>79</v>
      </c>
      <c r="G2" s="10" t="s">
        <v>104</v>
      </c>
      <c r="H2" s="7" t="s">
        <v>30</v>
      </c>
      <c r="I2"/>
      <c r="J2"/>
      <c r="K2"/>
      <c r="L2"/>
      <c r="M2"/>
      <c r="N2"/>
      <c r="O2"/>
      <c r="P2"/>
      <c r="Q2"/>
      <c r="R2"/>
      <c r="S2"/>
      <c r="T2"/>
      <c r="U2"/>
      <c r="V2"/>
      <c r="W2"/>
      <c r="X2"/>
    </row>
    <row r="3" spans="1:24" ht="69.95" customHeight="1" x14ac:dyDescent="0.25">
      <c r="A3" s="145">
        <v>3</v>
      </c>
      <c r="B3" s="5" t="s">
        <v>229</v>
      </c>
      <c r="C3" s="162" t="s">
        <v>232</v>
      </c>
      <c r="D3" s="157" t="s">
        <v>667</v>
      </c>
      <c r="E3" s="157" t="s">
        <v>304</v>
      </c>
      <c r="F3" s="159" t="s">
        <v>427</v>
      </c>
      <c r="G3" s="157" t="s">
        <v>264</v>
      </c>
      <c r="H3" s="133" t="s">
        <v>338</v>
      </c>
    </row>
    <row r="4" spans="1:24" ht="69.95" customHeight="1" x14ac:dyDescent="0.25">
      <c r="A4" s="145"/>
      <c r="B4" s="5" t="s">
        <v>231</v>
      </c>
      <c r="C4" s="162"/>
      <c r="D4" s="145"/>
      <c r="E4" s="145"/>
      <c r="F4" s="159"/>
      <c r="G4" s="145"/>
      <c r="H4" s="132"/>
    </row>
    <row r="5" spans="1:24" ht="75" customHeight="1" x14ac:dyDescent="0.25">
      <c r="A5" s="145">
        <v>9</v>
      </c>
      <c r="B5" s="5" t="s">
        <v>4</v>
      </c>
      <c r="C5" s="158" t="s">
        <v>239</v>
      </c>
      <c r="D5" s="145" t="s">
        <v>272</v>
      </c>
      <c r="E5" s="157" t="s">
        <v>304</v>
      </c>
      <c r="F5" s="159" t="s">
        <v>427</v>
      </c>
      <c r="G5" s="157" t="s">
        <v>273</v>
      </c>
      <c r="H5" s="133" t="s">
        <v>340</v>
      </c>
    </row>
    <row r="6" spans="1:24" ht="75" customHeight="1" x14ac:dyDescent="0.25">
      <c r="A6" s="145"/>
      <c r="B6" s="5" t="s">
        <v>237</v>
      </c>
      <c r="C6" s="158"/>
      <c r="D6" s="145"/>
      <c r="E6" s="145"/>
      <c r="F6" s="159"/>
      <c r="G6" s="145"/>
      <c r="H6" s="132"/>
    </row>
    <row r="7" spans="1:24" ht="20.100000000000001" customHeight="1" x14ac:dyDescent="0.25">
      <c r="A7" s="132">
        <v>32</v>
      </c>
      <c r="B7" s="37" t="s">
        <v>237</v>
      </c>
      <c r="C7" s="131" t="s">
        <v>317</v>
      </c>
      <c r="D7" s="133" t="s">
        <v>318</v>
      </c>
      <c r="E7" s="133" t="s">
        <v>331</v>
      </c>
      <c r="F7" s="134" t="s">
        <v>427</v>
      </c>
      <c r="G7" s="133" t="s">
        <v>332</v>
      </c>
      <c r="H7" s="133" t="s">
        <v>434</v>
      </c>
    </row>
    <row r="8" spans="1:24" ht="20.100000000000001" customHeight="1" x14ac:dyDescent="0.25">
      <c r="A8" s="132"/>
      <c r="B8" s="37" t="s">
        <v>4</v>
      </c>
      <c r="C8" s="131"/>
      <c r="D8" s="133"/>
      <c r="E8" s="132"/>
      <c r="F8" s="134"/>
      <c r="G8" s="132"/>
      <c r="H8" s="132"/>
    </row>
    <row r="9" spans="1:24" ht="20.100000000000001" customHeight="1" x14ac:dyDescent="0.25">
      <c r="A9" s="132"/>
      <c r="B9" s="37" t="s">
        <v>231</v>
      </c>
      <c r="C9" s="131"/>
      <c r="D9" s="133"/>
      <c r="E9" s="132"/>
      <c r="F9" s="134"/>
      <c r="G9" s="132"/>
      <c r="H9" s="132"/>
    </row>
    <row r="10" spans="1:24" ht="45" customHeight="1" x14ac:dyDescent="0.25">
      <c r="A10" s="132">
        <v>44</v>
      </c>
      <c r="B10" s="37" t="s">
        <v>226</v>
      </c>
      <c r="C10" s="131" t="s">
        <v>363</v>
      </c>
      <c r="D10" s="133" t="s">
        <v>364</v>
      </c>
      <c r="E10" s="133" t="s">
        <v>384</v>
      </c>
      <c r="F10" s="134" t="s">
        <v>427</v>
      </c>
      <c r="G10" s="133" t="s">
        <v>365</v>
      </c>
      <c r="H10" s="133" t="s">
        <v>641</v>
      </c>
    </row>
    <row r="11" spans="1:24" ht="45" customHeight="1" x14ac:dyDescent="0.25">
      <c r="A11" s="132"/>
      <c r="B11" s="37" t="s">
        <v>231</v>
      </c>
      <c r="C11" s="131"/>
      <c r="D11" s="133"/>
      <c r="E11" s="132"/>
      <c r="F11" s="134"/>
      <c r="G11" s="133"/>
      <c r="H11" s="132"/>
    </row>
    <row r="12" spans="1:24" ht="30" customHeight="1" x14ac:dyDescent="0.25">
      <c r="A12" s="132">
        <v>46</v>
      </c>
      <c r="B12" s="37" t="s">
        <v>23</v>
      </c>
      <c r="C12" s="131" t="s">
        <v>369</v>
      </c>
      <c r="D12" s="133" t="s">
        <v>370</v>
      </c>
      <c r="E12" s="133" t="s">
        <v>384</v>
      </c>
      <c r="F12" s="134" t="s">
        <v>427</v>
      </c>
      <c r="G12" s="133" t="s">
        <v>371</v>
      </c>
      <c r="H12" s="132" t="s">
        <v>415</v>
      </c>
    </row>
    <row r="13" spans="1:24" ht="30" customHeight="1" x14ac:dyDescent="0.25">
      <c r="A13" s="132"/>
      <c r="B13" s="37" t="s">
        <v>227</v>
      </c>
      <c r="C13" s="131"/>
      <c r="D13" s="133"/>
      <c r="E13" s="132"/>
      <c r="F13" s="134"/>
      <c r="G13" s="133"/>
      <c r="H13" s="132"/>
    </row>
    <row r="14" spans="1:24" ht="30" customHeight="1" x14ac:dyDescent="0.25">
      <c r="A14" s="132"/>
      <c r="B14" s="37" t="s">
        <v>231</v>
      </c>
      <c r="C14" s="131"/>
      <c r="D14" s="133"/>
      <c r="E14" s="132"/>
      <c r="F14" s="134"/>
      <c r="G14" s="133"/>
      <c r="H14" s="132"/>
    </row>
    <row r="15" spans="1:24" ht="45" customHeight="1" x14ac:dyDescent="0.25">
      <c r="A15" s="132">
        <v>47</v>
      </c>
      <c r="B15" s="37" t="s">
        <v>243</v>
      </c>
      <c r="C15" s="131" t="s">
        <v>372</v>
      </c>
      <c r="D15" s="133" t="s">
        <v>374</v>
      </c>
      <c r="E15" s="133" t="s">
        <v>384</v>
      </c>
      <c r="F15" s="134" t="s">
        <v>427</v>
      </c>
      <c r="G15" s="133" t="s">
        <v>373</v>
      </c>
      <c r="H15" s="132"/>
    </row>
    <row r="16" spans="1:24" ht="45" customHeight="1" x14ac:dyDescent="0.25">
      <c r="A16" s="132"/>
      <c r="B16" s="37" t="s">
        <v>231</v>
      </c>
      <c r="C16" s="131"/>
      <c r="D16" s="133"/>
      <c r="E16" s="132"/>
      <c r="F16" s="134"/>
      <c r="G16" s="133"/>
      <c r="H16" s="132"/>
    </row>
    <row r="17" spans="1:8" ht="75" customHeight="1" x14ac:dyDescent="0.25">
      <c r="A17" s="37">
        <v>49</v>
      </c>
      <c r="B17" s="37" t="s">
        <v>378</v>
      </c>
      <c r="C17" s="40" t="s">
        <v>379</v>
      </c>
      <c r="D17" s="37" t="s">
        <v>272</v>
      </c>
      <c r="E17" s="39" t="s">
        <v>384</v>
      </c>
      <c r="F17" s="48" t="s">
        <v>427</v>
      </c>
      <c r="G17" s="39" t="s">
        <v>418</v>
      </c>
      <c r="H17" s="42" t="s">
        <v>415</v>
      </c>
    </row>
    <row r="18" spans="1:8" ht="54.95" customHeight="1" x14ac:dyDescent="0.25">
      <c r="A18" s="132">
        <v>56</v>
      </c>
      <c r="B18" s="37" t="s">
        <v>237</v>
      </c>
      <c r="C18" s="131" t="s">
        <v>401</v>
      </c>
      <c r="D18" s="133" t="s">
        <v>402</v>
      </c>
      <c r="E18" s="133" t="s">
        <v>383</v>
      </c>
      <c r="F18" s="134" t="s">
        <v>427</v>
      </c>
      <c r="G18" s="133" t="s">
        <v>403</v>
      </c>
      <c r="H18" s="133" t="s">
        <v>642</v>
      </c>
    </row>
    <row r="19" spans="1:8" ht="54.95" customHeight="1" x14ac:dyDescent="0.25">
      <c r="A19" s="132"/>
      <c r="B19" s="37" t="s">
        <v>378</v>
      </c>
      <c r="C19" s="131"/>
      <c r="D19" s="133"/>
      <c r="E19" s="133"/>
      <c r="F19" s="134"/>
      <c r="G19" s="133"/>
      <c r="H19" s="132"/>
    </row>
    <row r="20" spans="1:8" ht="39.950000000000003" customHeight="1" x14ac:dyDescent="0.25">
      <c r="A20" s="132">
        <v>59</v>
      </c>
      <c r="B20" s="37" t="s">
        <v>243</v>
      </c>
      <c r="C20" s="131" t="s">
        <v>410</v>
      </c>
      <c r="D20" s="133" t="s">
        <v>411</v>
      </c>
      <c r="E20" s="133" t="s">
        <v>383</v>
      </c>
      <c r="F20" s="134" t="s">
        <v>427</v>
      </c>
      <c r="G20" s="132" t="s">
        <v>412</v>
      </c>
      <c r="H20" s="132"/>
    </row>
    <row r="21" spans="1:8" ht="39.950000000000003" customHeight="1" x14ac:dyDescent="0.25">
      <c r="A21" s="132"/>
      <c r="B21" s="37" t="s">
        <v>378</v>
      </c>
      <c r="C21" s="131"/>
      <c r="D21" s="133"/>
      <c r="E21" s="133"/>
      <c r="F21" s="134"/>
      <c r="G21" s="132"/>
      <c r="H21" s="132"/>
    </row>
    <row r="22" spans="1:8" ht="39.950000000000003" customHeight="1" x14ac:dyDescent="0.25">
      <c r="A22" s="132">
        <v>71</v>
      </c>
      <c r="B22" s="37" t="s">
        <v>23</v>
      </c>
      <c r="C22" s="131" t="s">
        <v>470</v>
      </c>
      <c r="D22" s="133" t="s">
        <v>471</v>
      </c>
      <c r="E22" s="133" t="s">
        <v>631</v>
      </c>
      <c r="F22" s="134" t="s">
        <v>427</v>
      </c>
      <c r="G22" s="132" t="s">
        <v>472</v>
      </c>
      <c r="H22" s="133" t="s">
        <v>475</v>
      </c>
    </row>
    <row r="23" spans="1:8" ht="39.950000000000003" customHeight="1" x14ac:dyDescent="0.25">
      <c r="A23" s="132"/>
      <c r="B23" s="37" t="s">
        <v>378</v>
      </c>
      <c r="C23" s="131"/>
      <c r="D23" s="133"/>
      <c r="E23" s="133"/>
      <c r="F23" s="134"/>
      <c r="G23" s="132"/>
      <c r="H23" s="132"/>
    </row>
    <row r="24" spans="1:8" ht="99.95" customHeight="1" x14ac:dyDescent="0.25">
      <c r="A24" s="132">
        <v>72</v>
      </c>
      <c r="B24" s="37" t="s">
        <v>237</v>
      </c>
      <c r="C24" s="138" t="s">
        <v>476</v>
      </c>
      <c r="D24" s="133" t="s">
        <v>477</v>
      </c>
      <c r="E24" s="133" t="s">
        <v>630</v>
      </c>
      <c r="F24" s="134" t="s">
        <v>427</v>
      </c>
      <c r="G24" s="132" t="s">
        <v>478</v>
      </c>
      <c r="H24" s="132"/>
    </row>
    <row r="25" spans="1:8" ht="99.95" customHeight="1" x14ac:dyDescent="0.25">
      <c r="A25" s="132"/>
      <c r="B25" s="37" t="s">
        <v>378</v>
      </c>
      <c r="C25" s="138"/>
      <c r="D25" s="133"/>
      <c r="E25" s="133"/>
      <c r="F25" s="134"/>
      <c r="G25" s="132"/>
      <c r="H25" s="132"/>
    </row>
    <row r="26" spans="1:8" ht="45" customHeight="1" x14ac:dyDescent="0.25">
      <c r="A26" s="37">
        <v>79</v>
      </c>
      <c r="B26" s="37" t="s">
        <v>378</v>
      </c>
      <c r="C26" s="38" t="s">
        <v>493</v>
      </c>
      <c r="D26" s="39" t="s">
        <v>563</v>
      </c>
      <c r="E26" s="39" t="s">
        <v>630</v>
      </c>
      <c r="F26" s="48" t="s">
        <v>427</v>
      </c>
      <c r="G26" s="37" t="s">
        <v>445</v>
      </c>
      <c r="H26" s="37" t="s">
        <v>415</v>
      </c>
    </row>
    <row r="27" spans="1:8" ht="45" customHeight="1" x14ac:dyDescent="0.25">
      <c r="A27" s="132">
        <v>87</v>
      </c>
      <c r="B27" s="37" t="s">
        <v>526</v>
      </c>
      <c r="C27" s="131" t="s">
        <v>527</v>
      </c>
      <c r="D27" s="133" t="s">
        <v>530</v>
      </c>
      <c r="E27" s="133" t="s">
        <v>628</v>
      </c>
      <c r="F27" s="134" t="s">
        <v>427</v>
      </c>
      <c r="G27" s="133" t="s">
        <v>529</v>
      </c>
      <c r="H27" s="133" t="s">
        <v>604</v>
      </c>
    </row>
    <row r="28" spans="1:8" ht="45" customHeight="1" x14ac:dyDescent="0.25">
      <c r="A28" s="132"/>
      <c r="B28" s="37" t="s">
        <v>378</v>
      </c>
      <c r="C28" s="131"/>
      <c r="D28" s="133"/>
      <c r="E28" s="133"/>
      <c r="F28" s="134"/>
      <c r="G28" s="133"/>
      <c r="H28" s="132"/>
    </row>
    <row r="29" spans="1:8" ht="35.1" customHeight="1" x14ac:dyDescent="0.25">
      <c r="A29" s="132">
        <v>90</v>
      </c>
      <c r="B29" s="37" t="s">
        <v>226</v>
      </c>
      <c r="C29" s="131" t="s">
        <v>539</v>
      </c>
      <c r="D29" s="133" t="s">
        <v>540</v>
      </c>
      <c r="E29" s="133" t="s">
        <v>628</v>
      </c>
      <c r="F29" s="134" t="s">
        <v>427</v>
      </c>
      <c r="G29" s="132" t="s">
        <v>537</v>
      </c>
      <c r="H29" s="133" t="s">
        <v>640</v>
      </c>
    </row>
    <row r="30" spans="1:8" ht="35.1" customHeight="1" x14ac:dyDescent="0.25">
      <c r="A30" s="132"/>
      <c r="B30" s="37" t="s">
        <v>538</v>
      </c>
      <c r="C30" s="131"/>
      <c r="D30" s="133"/>
      <c r="E30" s="133"/>
      <c r="F30" s="134"/>
      <c r="G30" s="132"/>
      <c r="H30" s="132"/>
    </row>
    <row r="31" spans="1:8" ht="39.950000000000003" customHeight="1" x14ac:dyDescent="0.25">
      <c r="A31" s="132">
        <v>91</v>
      </c>
      <c r="B31" s="37" t="s">
        <v>229</v>
      </c>
      <c r="C31" s="146" t="s">
        <v>541</v>
      </c>
      <c r="D31" s="133" t="s">
        <v>542</v>
      </c>
      <c r="E31" s="133" t="s">
        <v>628</v>
      </c>
      <c r="F31" s="134" t="s">
        <v>427</v>
      </c>
      <c r="G31" s="133" t="s">
        <v>543</v>
      </c>
      <c r="H31" s="132" t="s">
        <v>607</v>
      </c>
    </row>
    <row r="32" spans="1:8" ht="39.950000000000003" customHeight="1" x14ac:dyDescent="0.25">
      <c r="A32" s="132"/>
      <c r="B32" s="37" t="s">
        <v>378</v>
      </c>
      <c r="C32" s="146"/>
      <c r="D32" s="133"/>
      <c r="E32" s="133"/>
      <c r="F32" s="134"/>
      <c r="G32" s="133"/>
      <c r="H32" s="132"/>
    </row>
    <row r="33" spans="1:8" ht="39.950000000000003" customHeight="1" x14ac:dyDescent="0.25">
      <c r="A33" s="132">
        <v>97</v>
      </c>
      <c r="B33" s="37" t="s">
        <v>237</v>
      </c>
      <c r="C33" s="147" t="s">
        <v>559</v>
      </c>
      <c r="D33" s="133" t="s">
        <v>560</v>
      </c>
      <c r="E33" s="133" t="s">
        <v>627</v>
      </c>
      <c r="F33" s="134" t="s">
        <v>427</v>
      </c>
      <c r="G33" s="133" t="s">
        <v>561</v>
      </c>
      <c r="H33" s="133" t="s">
        <v>712</v>
      </c>
    </row>
    <row r="34" spans="1:8" ht="39.950000000000003" customHeight="1" x14ac:dyDescent="0.25">
      <c r="A34" s="132"/>
      <c r="B34" s="37" t="s">
        <v>538</v>
      </c>
      <c r="C34" s="147"/>
      <c r="D34" s="133"/>
      <c r="E34" s="133"/>
      <c r="F34" s="134"/>
      <c r="G34" s="133"/>
      <c r="H34" s="132"/>
    </row>
    <row r="35" spans="1:8" ht="65.099999999999994" customHeight="1" x14ac:dyDescent="0.25">
      <c r="A35" s="37">
        <v>98</v>
      </c>
      <c r="B35" s="37" t="s">
        <v>4</v>
      </c>
      <c r="C35" s="60" t="s">
        <v>564</v>
      </c>
      <c r="D35" s="39" t="s">
        <v>665</v>
      </c>
      <c r="E35" s="39" t="s">
        <v>627</v>
      </c>
      <c r="F35" s="48" t="s">
        <v>427</v>
      </c>
      <c r="G35" s="39" t="s">
        <v>562</v>
      </c>
      <c r="H35" s="37"/>
    </row>
    <row r="36" spans="1:8" ht="24.95" customHeight="1" x14ac:dyDescent="0.25">
      <c r="A36" s="107">
        <v>104</v>
      </c>
      <c r="B36" s="37" t="s">
        <v>243</v>
      </c>
      <c r="C36" s="148" t="s">
        <v>574</v>
      </c>
      <c r="D36" s="151" t="s">
        <v>646</v>
      </c>
      <c r="E36" s="110" t="s">
        <v>626</v>
      </c>
      <c r="F36" s="113" t="s">
        <v>427</v>
      </c>
      <c r="G36" s="110" t="s">
        <v>575</v>
      </c>
      <c r="H36" s="137" t="s">
        <v>710</v>
      </c>
    </row>
    <row r="37" spans="1:8" ht="24.95" customHeight="1" x14ac:dyDescent="0.25">
      <c r="A37" s="108"/>
      <c r="B37" s="37" t="s">
        <v>22</v>
      </c>
      <c r="C37" s="149"/>
      <c r="D37" s="111"/>
      <c r="E37" s="111"/>
      <c r="F37" s="114"/>
      <c r="G37" s="111"/>
      <c r="H37" s="102"/>
    </row>
    <row r="38" spans="1:8" ht="24.95" customHeight="1" x14ac:dyDescent="0.25">
      <c r="A38" s="109"/>
      <c r="B38" s="37" t="s">
        <v>378</v>
      </c>
      <c r="C38" s="150"/>
      <c r="D38" s="112"/>
      <c r="E38" s="112"/>
      <c r="F38" s="115"/>
      <c r="G38" s="112"/>
      <c r="H38" s="103"/>
    </row>
    <row r="39" spans="1:8" ht="60" customHeight="1" x14ac:dyDescent="0.25">
      <c r="A39" s="70">
        <v>114</v>
      </c>
      <c r="B39" s="37" t="s">
        <v>4</v>
      </c>
      <c r="C39" s="73" t="s">
        <v>616</v>
      </c>
      <c r="D39" s="71" t="s">
        <v>617</v>
      </c>
      <c r="E39" s="71" t="s">
        <v>611</v>
      </c>
      <c r="F39" s="72" t="s">
        <v>427</v>
      </c>
      <c r="G39" s="71" t="s">
        <v>618</v>
      </c>
      <c r="H39" s="70"/>
    </row>
    <row r="40" spans="1:8" ht="60" customHeight="1" x14ac:dyDescent="0.25">
      <c r="A40" s="107">
        <v>121</v>
      </c>
      <c r="B40" s="37" t="s">
        <v>227</v>
      </c>
      <c r="C40" s="104" t="s">
        <v>685</v>
      </c>
      <c r="D40" s="110" t="s">
        <v>686</v>
      </c>
      <c r="E40" s="110" t="s">
        <v>688</v>
      </c>
      <c r="F40" s="113" t="s">
        <v>427</v>
      </c>
      <c r="G40" s="110" t="s">
        <v>687</v>
      </c>
      <c r="H40" s="110" t="s">
        <v>791</v>
      </c>
    </row>
    <row r="41" spans="1:8" ht="60" customHeight="1" x14ac:dyDescent="0.25">
      <c r="A41" s="109"/>
      <c r="B41" s="37" t="s">
        <v>378</v>
      </c>
      <c r="C41" s="106"/>
      <c r="D41" s="112"/>
      <c r="E41" s="112"/>
      <c r="F41" s="115"/>
      <c r="G41" s="112"/>
      <c r="H41" s="109"/>
    </row>
    <row r="42" spans="1:8" ht="15" customHeight="1" x14ac:dyDescent="0.25">
      <c r="A42" s="107">
        <v>125</v>
      </c>
      <c r="B42" s="37" t="s">
        <v>243</v>
      </c>
      <c r="C42" s="104" t="s">
        <v>698</v>
      </c>
      <c r="D42" s="110" t="s">
        <v>699</v>
      </c>
      <c r="E42" s="110" t="s">
        <v>691</v>
      </c>
      <c r="F42" s="113" t="s">
        <v>427</v>
      </c>
      <c r="G42" s="107" t="s">
        <v>700</v>
      </c>
      <c r="H42" s="121"/>
    </row>
    <row r="43" spans="1:8" ht="15" customHeight="1" x14ac:dyDescent="0.25">
      <c r="A43" s="108"/>
      <c r="B43" s="37" t="s">
        <v>226</v>
      </c>
      <c r="C43" s="105"/>
      <c r="D43" s="111"/>
      <c r="E43" s="111"/>
      <c r="F43" s="114"/>
      <c r="G43" s="108"/>
      <c r="H43" s="100"/>
    </row>
    <row r="44" spans="1:8" ht="15" customHeight="1" x14ac:dyDescent="0.25">
      <c r="A44" s="108"/>
      <c r="B44" s="37" t="s">
        <v>227</v>
      </c>
      <c r="C44" s="105"/>
      <c r="D44" s="111"/>
      <c r="E44" s="111"/>
      <c r="F44" s="114"/>
      <c r="G44" s="108"/>
      <c r="H44" s="100"/>
    </row>
    <row r="45" spans="1:8" ht="15" customHeight="1" x14ac:dyDescent="0.25">
      <c r="A45" s="108"/>
      <c r="B45" s="37" t="s">
        <v>22</v>
      </c>
      <c r="C45" s="105"/>
      <c r="D45" s="111"/>
      <c r="E45" s="111"/>
      <c r="F45" s="114"/>
      <c r="G45" s="108"/>
      <c r="H45" s="100"/>
    </row>
    <row r="46" spans="1:8" ht="15" customHeight="1" x14ac:dyDescent="0.25">
      <c r="A46" s="108"/>
      <c r="B46" s="37" t="s">
        <v>18</v>
      </c>
      <c r="C46" s="105"/>
      <c r="D46" s="111"/>
      <c r="E46" s="111"/>
      <c r="F46" s="114"/>
      <c r="G46" s="108"/>
      <c r="H46" s="100"/>
    </row>
    <row r="47" spans="1:8" ht="15" customHeight="1" x14ac:dyDescent="0.25">
      <c r="A47" s="108"/>
      <c r="B47" s="37" t="s">
        <v>23</v>
      </c>
      <c r="C47" s="105"/>
      <c r="D47" s="111"/>
      <c r="E47" s="111"/>
      <c r="F47" s="114"/>
      <c r="G47" s="108"/>
      <c r="H47" s="100"/>
    </row>
    <row r="48" spans="1:8" ht="15" customHeight="1" x14ac:dyDescent="0.25">
      <c r="A48" s="108"/>
      <c r="B48" s="37" t="s">
        <v>4</v>
      </c>
      <c r="C48" s="105"/>
      <c r="D48" s="111"/>
      <c r="E48" s="111"/>
      <c r="F48" s="114"/>
      <c r="G48" s="108"/>
      <c r="H48" s="100"/>
    </row>
    <row r="49" spans="1:8" ht="15" customHeight="1" x14ac:dyDescent="0.25">
      <c r="A49" s="109"/>
      <c r="B49" s="37" t="s">
        <v>237</v>
      </c>
      <c r="C49" s="106"/>
      <c r="D49" s="112"/>
      <c r="E49" s="112"/>
      <c r="F49" s="115"/>
      <c r="G49" s="109"/>
      <c r="H49" s="116"/>
    </row>
    <row r="50" spans="1:8" ht="90" customHeight="1" x14ac:dyDescent="0.25">
      <c r="A50" s="107">
        <v>127</v>
      </c>
      <c r="B50" s="37" t="s">
        <v>227</v>
      </c>
      <c r="C50" s="118" t="s">
        <v>704</v>
      </c>
      <c r="D50" s="110" t="s">
        <v>705</v>
      </c>
      <c r="E50" s="110" t="s">
        <v>691</v>
      </c>
      <c r="F50" s="113" t="s">
        <v>427</v>
      </c>
      <c r="G50" s="110" t="s">
        <v>706</v>
      </c>
      <c r="H50" s="110" t="s">
        <v>737</v>
      </c>
    </row>
    <row r="51" spans="1:8" ht="90" customHeight="1" x14ac:dyDescent="0.25">
      <c r="A51" s="109"/>
      <c r="B51" s="37" t="s">
        <v>378</v>
      </c>
      <c r="C51" s="120"/>
      <c r="D51" s="112"/>
      <c r="E51" s="112"/>
      <c r="F51" s="115"/>
      <c r="G51" s="112"/>
      <c r="H51" s="109"/>
    </row>
    <row r="52" spans="1:8" ht="24.95" customHeight="1" x14ac:dyDescent="0.25">
      <c r="A52" s="107">
        <v>128</v>
      </c>
      <c r="B52" s="107" t="s">
        <v>378</v>
      </c>
      <c r="C52" s="104" t="s">
        <v>713</v>
      </c>
      <c r="D52" s="110" t="s">
        <v>719</v>
      </c>
      <c r="E52" s="110" t="s">
        <v>714</v>
      </c>
      <c r="F52" s="113" t="s">
        <v>427</v>
      </c>
      <c r="G52" s="107" t="s">
        <v>445</v>
      </c>
      <c r="H52" s="101"/>
    </row>
    <row r="53" spans="1:8" ht="24.95" customHeight="1" x14ac:dyDescent="0.25">
      <c r="A53" s="109"/>
      <c r="B53" s="109"/>
      <c r="C53" s="106"/>
      <c r="D53" s="109"/>
      <c r="E53" s="112"/>
      <c r="F53" s="115"/>
      <c r="G53" s="109"/>
      <c r="H53" s="103"/>
    </row>
    <row r="54" spans="1:8" ht="30" customHeight="1" x14ac:dyDescent="0.25">
      <c r="A54" s="107">
        <v>129</v>
      </c>
      <c r="B54" s="37" t="s">
        <v>23</v>
      </c>
      <c r="C54" s="104" t="s">
        <v>715</v>
      </c>
      <c r="D54" s="110" t="s">
        <v>718</v>
      </c>
      <c r="E54" s="110" t="s">
        <v>714</v>
      </c>
      <c r="F54" s="113" t="s">
        <v>427</v>
      </c>
      <c r="G54" s="107" t="s">
        <v>445</v>
      </c>
      <c r="H54" s="101"/>
    </row>
    <row r="55" spans="1:8" ht="30" customHeight="1" x14ac:dyDescent="0.25">
      <c r="A55" s="109"/>
      <c r="B55" s="37" t="s">
        <v>378</v>
      </c>
      <c r="C55" s="106"/>
      <c r="D55" s="109"/>
      <c r="E55" s="112"/>
      <c r="F55" s="115"/>
      <c r="G55" s="109"/>
      <c r="H55" s="103"/>
    </row>
    <row r="56" spans="1:8" ht="45" customHeight="1" x14ac:dyDescent="0.25">
      <c r="A56" s="107">
        <v>142</v>
      </c>
      <c r="B56" s="37" t="s">
        <v>237</v>
      </c>
      <c r="C56" s="104" t="s">
        <v>751</v>
      </c>
      <c r="D56" s="110" t="s">
        <v>752</v>
      </c>
      <c r="E56" s="110" t="s">
        <v>740</v>
      </c>
      <c r="F56" s="113" t="s">
        <v>427</v>
      </c>
      <c r="G56" s="107" t="s">
        <v>753</v>
      </c>
      <c r="H56" s="101" t="s">
        <v>806</v>
      </c>
    </row>
    <row r="57" spans="1:8" ht="45" customHeight="1" x14ac:dyDescent="0.25">
      <c r="A57" s="108"/>
      <c r="B57" s="37" t="s">
        <v>229</v>
      </c>
      <c r="C57" s="105"/>
      <c r="D57" s="111"/>
      <c r="E57" s="111"/>
      <c r="F57" s="114"/>
      <c r="G57" s="108"/>
      <c r="H57" s="102"/>
    </row>
    <row r="58" spans="1:8" ht="45" customHeight="1" x14ac:dyDescent="0.25">
      <c r="A58" s="108"/>
      <c r="B58" s="37" t="s">
        <v>4</v>
      </c>
      <c r="C58" s="105"/>
      <c r="D58" s="111"/>
      <c r="E58" s="111"/>
      <c r="F58" s="114"/>
      <c r="G58" s="108"/>
      <c r="H58" s="102"/>
    </row>
    <row r="59" spans="1:8" ht="45" customHeight="1" x14ac:dyDescent="0.25">
      <c r="A59" s="108"/>
      <c r="B59" s="37" t="s">
        <v>226</v>
      </c>
      <c r="C59" s="105"/>
      <c r="D59" s="111"/>
      <c r="E59" s="111"/>
      <c r="F59" s="114"/>
      <c r="G59" s="108"/>
      <c r="H59" s="102"/>
    </row>
    <row r="60" spans="1:8" ht="45" customHeight="1" x14ac:dyDescent="0.25">
      <c r="A60" s="109"/>
      <c r="B60" s="37" t="s">
        <v>22</v>
      </c>
      <c r="C60" s="106"/>
      <c r="D60" s="112"/>
      <c r="E60" s="112"/>
      <c r="F60" s="115"/>
      <c r="G60" s="109"/>
      <c r="H60" s="103"/>
    </row>
    <row r="61" spans="1:8" ht="35.1" customHeight="1" x14ac:dyDescent="0.25">
      <c r="A61" s="107">
        <v>143</v>
      </c>
      <c r="B61" s="37" t="s">
        <v>22</v>
      </c>
      <c r="C61" s="104" t="s">
        <v>764</v>
      </c>
      <c r="D61" s="78"/>
      <c r="E61" s="78"/>
      <c r="F61" s="113" t="s">
        <v>427</v>
      </c>
      <c r="G61" s="77"/>
      <c r="H61" s="137" t="s">
        <v>807</v>
      </c>
    </row>
    <row r="62" spans="1:8" ht="35.1" customHeight="1" x14ac:dyDescent="0.25">
      <c r="A62" s="109"/>
      <c r="B62" s="37" t="s">
        <v>378</v>
      </c>
      <c r="C62" s="106"/>
      <c r="D62" s="78" t="s">
        <v>765</v>
      </c>
      <c r="E62" s="78" t="s">
        <v>740</v>
      </c>
      <c r="F62" s="115"/>
      <c r="G62" s="77" t="s">
        <v>766</v>
      </c>
      <c r="H62" s="156"/>
    </row>
    <row r="63" spans="1:8" ht="50.25" x14ac:dyDescent="0.25">
      <c r="A63" s="70">
        <v>146</v>
      </c>
      <c r="B63" s="37" t="s">
        <v>378</v>
      </c>
      <c r="C63" s="73" t="s">
        <v>810</v>
      </c>
      <c r="D63" s="71" t="s">
        <v>774</v>
      </c>
      <c r="E63" s="71" t="s">
        <v>740</v>
      </c>
      <c r="F63" s="72" t="s">
        <v>427</v>
      </c>
      <c r="G63" s="70" t="s">
        <v>774</v>
      </c>
      <c r="H63" s="84" t="s">
        <v>811</v>
      </c>
    </row>
    <row r="64" spans="1:8" ht="60" x14ac:dyDescent="0.25">
      <c r="A64" s="70">
        <v>150</v>
      </c>
      <c r="B64" s="37" t="s">
        <v>378</v>
      </c>
      <c r="C64" s="73" t="s">
        <v>813</v>
      </c>
      <c r="D64" s="71" t="s">
        <v>774</v>
      </c>
      <c r="E64" s="71" t="s">
        <v>777</v>
      </c>
      <c r="F64" s="72" t="s">
        <v>427</v>
      </c>
      <c r="G64" s="70" t="s">
        <v>445</v>
      </c>
      <c r="H64" s="70"/>
    </row>
    <row r="65" spans="6:6" ht="15" customHeight="1" x14ac:dyDescent="0.25">
      <c r="F65" s="64"/>
    </row>
    <row r="66" spans="6:6" ht="15" customHeight="1" x14ac:dyDescent="0.25">
      <c r="F66" s="64"/>
    </row>
    <row r="67" spans="6:6" ht="15" customHeight="1" x14ac:dyDescent="0.25">
      <c r="F67" s="64"/>
    </row>
    <row r="68" spans="6:6" ht="15" customHeight="1" x14ac:dyDescent="0.25">
      <c r="F68" s="64"/>
    </row>
    <row r="69" spans="6:6" ht="15" customHeight="1" x14ac:dyDescent="0.25">
      <c r="F69" s="64"/>
    </row>
    <row r="70" spans="6:6" ht="15" customHeight="1" x14ac:dyDescent="0.25">
      <c r="F70" s="64"/>
    </row>
    <row r="71" spans="6:6" ht="15" customHeight="1" x14ac:dyDescent="0.25">
      <c r="F71" s="64"/>
    </row>
    <row r="72" spans="6:6" ht="15" customHeight="1" x14ac:dyDescent="0.25">
      <c r="F72" s="64"/>
    </row>
    <row r="73" spans="6:6" ht="15" customHeight="1" x14ac:dyDescent="0.25">
      <c r="F73" s="64"/>
    </row>
    <row r="74" spans="6:6" ht="15" customHeight="1" x14ac:dyDescent="0.25">
      <c r="F74" s="64"/>
    </row>
    <row r="75" spans="6:6" ht="15" customHeight="1" x14ac:dyDescent="0.25">
      <c r="F75" s="64"/>
    </row>
    <row r="76" spans="6:6" ht="15" customHeight="1" x14ac:dyDescent="0.25">
      <c r="F76" s="64"/>
    </row>
    <row r="77" spans="6:6" ht="15" customHeight="1" x14ac:dyDescent="0.25">
      <c r="F77" s="64"/>
    </row>
    <row r="78" spans="6:6" ht="15" customHeight="1" x14ac:dyDescent="0.25">
      <c r="F78" s="64"/>
    </row>
    <row r="79" spans="6:6" ht="15" customHeight="1" x14ac:dyDescent="0.25">
      <c r="F79" s="64"/>
    </row>
    <row r="80" spans="6:6" ht="15" customHeight="1" x14ac:dyDescent="0.25">
      <c r="F80" s="64"/>
    </row>
    <row r="81" spans="6:6" ht="15" customHeight="1" x14ac:dyDescent="0.25">
      <c r="F81" s="64"/>
    </row>
    <row r="82" spans="6:6" ht="15" customHeight="1" x14ac:dyDescent="0.25">
      <c r="F82" s="64"/>
    </row>
    <row r="83" spans="6:6" ht="15" customHeight="1" x14ac:dyDescent="0.25">
      <c r="F83" s="64"/>
    </row>
    <row r="84" spans="6:6" ht="15" customHeight="1" x14ac:dyDescent="0.25">
      <c r="F84" s="64"/>
    </row>
    <row r="85" spans="6:6" ht="15" customHeight="1" x14ac:dyDescent="0.25">
      <c r="F85" s="64"/>
    </row>
    <row r="86" spans="6:6" ht="15" customHeight="1" x14ac:dyDescent="0.25">
      <c r="F86" s="64"/>
    </row>
    <row r="87" spans="6:6" ht="15" customHeight="1" x14ac:dyDescent="0.25">
      <c r="F87" s="64"/>
    </row>
    <row r="88" spans="6:6" ht="15" customHeight="1" x14ac:dyDescent="0.25">
      <c r="F88" s="64"/>
    </row>
    <row r="89" spans="6:6" ht="15" customHeight="1" x14ac:dyDescent="0.25">
      <c r="F89" s="64"/>
    </row>
    <row r="90" spans="6:6" ht="15" customHeight="1" x14ac:dyDescent="0.25">
      <c r="F90" s="64"/>
    </row>
    <row r="91" spans="6:6" ht="15" customHeight="1" x14ac:dyDescent="0.25">
      <c r="F91" s="64"/>
    </row>
    <row r="92" spans="6:6" ht="15" customHeight="1" x14ac:dyDescent="0.25">
      <c r="F92" s="64"/>
    </row>
    <row r="93" spans="6:6" ht="15" customHeight="1" x14ac:dyDescent="0.25">
      <c r="F93" s="64"/>
    </row>
    <row r="94" spans="6:6" ht="15" customHeight="1" x14ac:dyDescent="0.25">
      <c r="F94" s="64"/>
    </row>
    <row r="95" spans="6:6" ht="15" customHeight="1" x14ac:dyDescent="0.25">
      <c r="F95" s="64"/>
    </row>
    <row r="96" spans="6:6" ht="15" customHeight="1" x14ac:dyDescent="0.25">
      <c r="F96" s="64"/>
    </row>
    <row r="97" spans="6:6" ht="15" customHeight="1" x14ac:dyDescent="0.25">
      <c r="F97" s="64"/>
    </row>
    <row r="98" spans="6:6" ht="15" customHeight="1" x14ac:dyDescent="0.25">
      <c r="F98" s="64"/>
    </row>
    <row r="99" spans="6:6" ht="15" customHeight="1" x14ac:dyDescent="0.25">
      <c r="F99" s="64"/>
    </row>
    <row r="100" spans="6:6" ht="15" customHeight="1" x14ac:dyDescent="0.25">
      <c r="F100" s="64"/>
    </row>
    <row r="101" spans="6:6" ht="15" customHeight="1" x14ac:dyDescent="0.25">
      <c r="F101" s="64"/>
    </row>
    <row r="102" spans="6:6" ht="15" customHeight="1" x14ac:dyDescent="0.25">
      <c r="F102" s="64"/>
    </row>
    <row r="103" spans="6:6" ht="15" customHeight="1" x14ac:dyDescent="0.25">
      <c r="F103" s="64"/>
    </row>
    <row r="104" spans="6:6" ht="15" customHeight="1" x14ac:dyDescent="0.25">
      <c r="F104" s="64"/>
    </row>
    <row r="105" spans="6:6" ht="15" customHeight="1" x14ac:dyDescent="0.25">
      <c r="F105" s="64"/>
    </row>
    <row r="106" spans="6:6" ht="15" customHeight="1" x14ac:dyDescent="0.25">
      <c r="F106" s="64"/>
    </row>
    <row r="107" spans="6:6" ht="15" customHeight="1" x14ac:dyDescent="0.25">
      <c r="F107" s="64"/>
    </row>
    <row r="108" spans="6:6" ht="15" customHeight="1" x14ac:dyDescent="0.25">
      <c r="F108" s="64"/>
    </row>
    <row r="109" spans="6:6" ht="15" customHeight="1" x14ac:dyDescent="0.25">
      <c r="F109" s="64"/>
    </row>
    <row r="110" spans="6:6" ht="15" customHeight="1" x14ac:dyDescent="0.25">
      <c r="F110" s="64"/>
    </row>
    <row r="111" spans="6:6" ht="15" customHeight="1" x14ac:dyDescent="0.25">
      <c r="F111" s="64"/>
    </row>
    <row r="112" spans="6:6" ht="15" customHeight="1" x14ac:dyDescent="0.25">
      <c r="F112" s="64"/>
    </row>
    <row r="113" spans="6:6" ht="15" customHeight="1" x14ac:dyDescent="0.25">
      <c r="F113" s="64"/>
    </row>
    <row r="114" spans="6:6" ht="15" customHeight="1" x14ac:dyDescent="0.25">
      <c r="F114" s="64"/>
    </row>
    <row r="115" spans="6:6" ht="15" customHeight="1" x14ac:dyDescent="0.25">
      <c r="F115" s="64"/>
    </row>
    <row r="116" spans="6:6" ht="15" customHeight="1" x14ac:dyDescent="0.25">
      <c r="F116" s="64"/>
    </row>
    <row r="117" spans="6:6" ht="15" customHeight="1" x14ac:dyDescent="0.25">
      <c r="F117" s="64"/>
    </row>
    <row r="118" spans="6:6" ht="15" customHeight="1" x14ac:dyDescent="0.25">
      <c r="F118" s="64"/>
    </row>
    <row r="119" spans="6:6" ht="15" customHeight="1" x14ac:dyDescent="0.25">
      <c r="F119" s="64"/>
    </row>
    <row r="120" spans="6:6" ht="15" customHeight="1" x14ac:dyDescent="0.25">
      <c r="F120" s="64"/>
    </row>
    <row r="121" spans="6:6" ht="15" customHeight="1" x14ac:dyDescent="0.25">
      <c r="F121" s="64"/>
    </row>
    <row r="122" spans="6:6" ht="15" customHeight="1" x14ac:dyDescent="0.25">
      <c r="F122" s="64"/>
    </row>
    <row r="123" spans="6:6" ht="15" customHeight="1" x14ac:dyDescent="0.25">
      <c r="F123" s="64"/>
    </row>
    <row r="124" spans="6:6" ht="15" customHeight="1" x14ac:dyDescent="0.25">
      <c r="F124" s="64"/>
    </row>
    <row r="125" spans="6:6" ht="15" customHeight="1" x14ac:dyDescent="0.25">
      <c r="F125" s="64"/>
    </row>
    <row r="126" spans="6:6" ht="15" customHeight="1" x14ac:dyDescent="0.25">
      <c r="F126" s="64"/>
    </row>
    <row r="127" spans="6:6" ht="15" customHeight="1" x14ac:dyDescent="0.25">
      <c r="F127" s="64"/>
    </row>
    <row r="128" spans="6:6" ht="15" customHeight="1" x14ac:dyDescent="0.25">
      <c r="F128" s="64"/>
    </row>
    <row r="129" spans="6:6" ht="15" customHeight="1" x14ac:dyDescent="0.25">
      <c r="F129" s="64"/>
    </row>
    <row r="130" spans="6:6" ht="15" customHeight="1" x14ac:dyDescent="0.25">
      <c r="F130" s="64"/>
    </row>
    <row r="131" spans="6:6" ht="15" customHeight="1" x14ac:dyDescent="0.25">
      <c r="F131" s="64"/>
    </row>
    <row r="132" spans="6:6" ht="15" customHeight="1" x14ac:dyDescent="0.25">
      <c r="F132" s="64"/>
    </row>
    <row r="133" spans="6:6" ht="15" customHeight="1" x14ac:dyDescent="0.25">
      <c r="F133" s="64"/>
    </row>
    <row r="134" spans="6:6" ht="15" customHeight="1" x14ac:dyDescent="0.25">
      <c r="F134" s="64"/>
    </row>
    <row r="135" spans="6:6" ht="15" customHeight="1" x14ac:dyDescent="0.25">
      <c r="F135" s="64"/>
    </row>
    <row r="136" spans="6:6" ht="15" customHeight="1" x14ac:dyDescent="0.25">
      <c r="F136" s="64"/>
    </row>
    <row r="137" spans="6:6" ht="15" customHeight="1" x14ac:dyDescent="0.25">
      <c r="F137" s="64"/>
    </row>
    <row r="138" spans="6:6" ht="15" customHeight="1" x14ac:dyDescent="0.25">
      <c r="F138" s="64"/>
    </row>
    <row r="139" spans="6:6" ht="15" customHeight="1" x14ac:dyDescent="0.25">
      <c r="F139" s="64"/>
    </row>
    <row r="140" spans="6:6" ht="15" customHeight="1" x14ac:dyDescent="0.25">
      <c r="F140" s="64"/>
    </row>
    <row r="141" spans="6:6" ht="15" customHeight="1" x14ac:dyDescent="0.25">
      <c r="F141" s="64"/>
    </row>
    <row r="142" spans="6:6" ht="15" customHeight="1" x14ac:dyDescent="0.25">
      <c r="F142" s="64"/>
    </row>
    <row r="143" spans="6:6" ht="15" customHeight="1" x14ac:dyDescent="0.25">
      <c r="F143" s="64"/>
    </row>
    <row r="144" spans="6:6" ht="15" customHeight="1" x14ac:dyDescent="0.25">
      <c r="F144" s="64"/>
    </row>
    <row r="145" spans="6:6" ht="15" customHeight="1" x14ac:dyDescent="0.25">
      <c r="F145" s="64"/>
    </row>
    <row r="146" spans="6:6" ht="15" customHeight="1" x14ac:dyDescent="0.25">
      <c r="F146" s="64"/>
    </row>
    <row r="147" spans="6:6" ht="15" customHeight="1" x14ac:dyDescent="0.25">
      <c r="F147" s="64"/>
    </row>
    <row r="148" spans="6:6" ht="15" customHeight="1" x14ac:dyDescent="0.25">
      <c r="F148" s="64"/>
    </row>
    <row r="149" spans="6:6" ht="15" customHeight="1" x14ac:dyDescent="0.25">
      <c r="F149" s="64"/>
    </row>
    <row r="150" spans="6:6" ht="15" customHeight="1" x14ac:dyDescent="0.25">
      <c r="F150" s="64"/>
    </row>
    <row r="151" spans="6:6" ht="15" customHeight="1" x14ac:dyDescent="0.25">
      <c r="F151" s="64"/>
    </row>
    <row r="152" spans="6:6" ht="15" customHeight="1" x14ac:dyDescent="0.25">
      <c r="F152" s="64"/>
    </row>
    <row r="153" spans="6:6" ht="15" customHeight="1" x14ac:dyDescent="0.25">
      <c r="F153" s="64"/>
    </row>
    <row r="154" spans="6:6" ht="15" customHeight="1" x14ac:dyDescent="0.25">
      <c r="F154" s="64"/>
    </row>
    <row r="155" spans="6:6" ht="15" customHeight="1" x14ac:dyDescent="0.25">
      <c r="F155" s="64"/>
    </row>
    <row r="156" spans="6:6" ht="15" customHeight="1" x14ac:dyDescent="0.25">
      <c r="F156" s="64"/>
    </row>
    <row r="157" spans="6:6" ht="15" customHeight="1" x14ac:dyDescent="0.25">
      <c r="F157" s="64"/>
    </row>
    <row r="158" spans="6:6" ht="15" customHeight="1" x14ac:dyDescent="0.25">
      <c r="F158" s="64"/>
    </row>
    <row r="159" spans="6:6" ht="15" customHeight="1" x14ac:dyDescent="0.25">
      <c r="F159" s="64"/>
    </row>
    <row r="160" spans="6:6" ht="15" customHeight="1" x14ac:dyDescent="0.25">
      <c r="F160" s="64"/>
    </row>
    <row r="161" spans="6:6" ht="15" customHeight="1" x14ac:dyDescent="0.25">
      <c r="F161" s="64"/>
    </row>
    <row r="162" spans="6:6" ht="15" customHeight="1" x14ac:dyDescent="0.25">
      <c r="F162" s="64"/>
    </row>
    <row r="163" spans="6:6" ht="15" customHeight="1" x14ac:dyDescent="0.25">
      <c r="F163" s="64"/>
    </row>
    <row r="164" spans="6:6" ht="15" customHeight="1" x14ac:dyDescent="0.25">
      <c r="F164" s="64"/>
    </row>
    <row r="165" spans="6:6" ht="15" customHeight="1" x14ac:dyDescent="0.25">
      <c r="F165" s="64"/>
    </row>
    <row r="166" spans="6:6" ht="15" customHeight="1" x14ac:dyDescent="0.25">
      <c r="F166" s="64"/>
    </row>
    <row r="167" spans="6:6" ht="15" customHeight="1" x14ac:dyDescent="0.25">
      <c r="F167" s="64"/>
    </row>
    <row r="168" spans="6:6" ht="15" customHeight="1" x14ac:dyDescent="0.25">
      <c r="F168" s="64"/>
    </row>
    <row r="169" spans="6:6" ht="15" customHeight="1" x14ac:dyDescent="0.25">
      <c r="F169" s="64"/>
    </row>
    <row r="170" spans="6:6" ht="15" customHeight="1" x14ac:dyDescent="0.25">
      <c r="F170" s="64"/>
    </row>
    <row r="171" spans="6:6" ht="15" customHeight="1" x14ac:dyDescent="0.25">
      <c r="F171" s="64"/>
    </row>
    <row r="172" spans="6:6" ht="15" customHeight="1" x14ac:dyDescent="0.25">
      <c r="F172" s="64"/>
    </row>
    <row r="173" spans="6:6" ht="15" customHeight="1" x14ac:dyDescent="0.25">
      <c r="F173" s="64"/>
    </row>
    <row r="174" spans="6:6" ht="15" customHeight="1" x14ac:dyDescent="0.25">
      <c r="F174" s="64"/>
    </row>
    <row r="175" spans="6:6" ht="15" customHeight="1" x14ac:dyDescent="0.25">
      <c r="F175" s="64"/>
    </row>
    <row r="176" spans="6:6" ht="15" customHeight="1" x14ac:dyDescent="0.25">
      <c r="F176" s="64"/>
    </row>
    <row r="177" spans="6:6" ht="15" customHeight="1" x14ac:dyDescent="0.25">
      <c r="F177" s="64"/>
    </row>
    <row r="178" spans="6:6" ht="15" customHeight="1" x14ac:dyDescent="0.25">
      <c r="F178" s="64"/>
    </row>
    <row r="179" spans="6:6" ht="15" customHeight="1" x14ac:dyDescent="0.25">
      <c r="F179" s="64"/>
    </row>
    <row r="180" spans="6:6" ht="15" customHeight="1" x14ac:dyDescent="0.25">
      <c r="F180" s="64"/>
    </row>
    <row r="181" spans="6:6" ht="15" customHeight="1" x14ac:dyDescent="0.25">
      <c r="F181" s="64"/>
    </row>
    <row r="182" spans="6:6" ht="15" customHeight="1" x14ac:dyDescent="0.25">
      <c r="F182" s="64"/>
    </row>
    <row r="183" spans="6:6" ht="15" customHeight="1" x14ac:dyDescent="0.25">
      <c r="F183" s="64"/>
    </row>
    <row r="184" spans="6:6" ht="15" customHeight="1" x14ac:dyDescent="0.25">
      <c r="F184" s="64"/>
    </row>
    <row r="185" spans="6:6" ht="15" customHeight="1" x14ac:dyDescent="0.25">
      <c r="F185" s="64"/>
    </row>
    <row r="186" spans="6:6" ht="15" customHeight="1" x14ac:dyDescent="0.25">
      <c r="F186" s="64"/>
    </row>
    <row r="187" spans="6:6" ht="15" customHeight="1" x14ac:dyDescent="0.25">
      <c r="F187" s="64"/>
    </row>
    <row r="188" spans="6:6" ht="15" customHeight="1" x14ac:dyDescent="0.25">
      <c r="F188" s="64"/>
    </row>
    <row r="189" spans="6:6" ht="15" customHeight="1" x14ac:dyDescent="0.25">
      <c r="F189" s="64"/>
    </row>
    <row r="190" spans="6:6" ht="15" customHeight="1" x14ac:dyDescent="0.25">
      <c r="F190" s="64"/>
    </row>
    <row r="191" spans="6:6" ht="15" customHeight="1" x14ac:dyDescent="0.25">
      <c r="F191" s="64"/>
    </row>
    <row r="192" spans="6:6" ht="15" customHeight="1" x14ac:dyDescent="0.25">
      <c r="F192" s="64"/>
    </row>
    <row r="193" spans="6:6" ht="15" customHeight="1" x14ac:dyDescent="0.25">
      <c r="F193" s="64"/>
    </row>
    <row r="194" spans="6:6" ht="15" customHeight="1" x14ac:dyDescent="0.25">
      <c r="F194" s="64"/>
    </row>
    <row r="195" spans="6:6" ht="15" customHeight="1" x14ac:dyDescent="0.25">
      <c r="F195" s="64"/>
    </row>
    <row r="196" spans="6:6" ht="15" customHeight="1" x14ac:dyDescent="0.25">
      <c r="F196" s="64"/>
    </row>
    <row r="197" spans="6:6" ht="15" customHeight="1" x14ac:dyDescent="0.25">
      <c r="F197" s="64"/>
    </row>
    <row r="198" spans="6:6" ht="15" customHeight="1" x14ac:dyDescent="0.25">
      <c r="F198" s="64"/>
    </row>
    <row r="199" spans="6:6" ht="15" customHeight="1" x14ac:dyDescent="0.25">
      <c r="F199" s="64"/>
    </row>
    <row r="200" spans="6:6" ht="15" customHeight="1" x14ac:dyDescent="0.25">
      <c r="F200" s="64"/>
    </row>
    <row r="201" spans="6:6" ht="15" customHeight="1" x14ac:dyDescent="0.25">
      <c r="F201" s="64"/>
    </row>
    <row r="202" spans="6:6" ht="15" customHeight="1" x14ac:dyDescent="0.25">
      <c r="F202" s="64"/>
    </row>
    <row r="203" spans="6:6" ht="15" customHeight="1" x14ac:dyDescent="0.25">
      <c r="F203" s="64"/>
    </row>
    <row r="204" spans="6:6" ht="15" customHeight="1" x14ac:dyDescent="0.25">
      <c r="F204" s="64"/>
    </row>
    <row r="205" spans="6:6" ht="15" customHeight="1" x14ac:dyDescent="0.25">
      <c r="F205" s="64"/>
    </row>
    <row r="206" spans="6:6" ht="15" customHeight="1" x14ac:dyDescent="0.25">
      <c r="F206" s="64"/>
    </row>
    <row r="207" spans="6:6" ht="15" customHeight="1" x14ac:dyDescent="0.25">
      <c r="F207" s="64"/>
    </row>
    <row r="208" spans="6:6" ht="15" customHeight="1" x14ac:dyDescent="0.25">
      <c r="F208" s="64"/>
    </row>
    <row r="209" spans="6:6" ht="15" customHeight="1" x14ac:dyDescent="0.25">
      <c r="F209" s="64"/>
    </row>
    <row r="210" spans="6:6" ht="15" customHeight="1" x14ac:dyDescent="0.25">
      <c r="F210" s="64"/>
    </row>
    <row r="211" spans="6:6" ht="15" customHeight="1" x14ac:dyDescent="0.25">
      <c r="F211" s="64"/>
    </row>
    <row r="212" spans="6:6" ht="15" customHeight="1" x14ac:dyDescent="0.25">
      <c r="F212" s="64"/>
    </row>
    <row r="213" spans="6:6" ht="15" customHeight="1" x14ac:dyDescent="0.25">
      <c r="F213" s="64"/>
    </row>
    <row r="214" spans="6:6" ht="15" customHeight="1" x14ac:dyDescent="0.25">
      <c r="F214" s="64"/>
    </row>
    <row r="215" spans="6:6" ht="15" customHeight="1" x14ac:dyDescent="0.25">
      <c r="F215" s="64"/>
    </row>
    <row r="216" spans="6:6" ht="15" customHeight="1" x14ac:dyDescent="0.25">
      <c r="F216" s="64"/>
    </row>
    <row r="217" spans="6:6" ht="15" customHeight="1" x14ac:dyDescent="0.25">
      <c r="F217" s="64"/>
    </row>
    <row r="218" spans="6:6" ht="15" customHeight="1" x14ac:dyDescent="0.25">
      <c r="F218" s="64"/>
    </row>
    <row r="219" spans="6:6" ht="15" customHeight="1" x14ac:dyDescent="0.25">
      <c r="F219" s="64"/>
    </row>
    <row r="220" spans="6:6" ht="15" customHeight="1" x14ac:dyDescent="0.25">
      <c r="F220" s="64"/>
    </row>
    <row r="221" spans="6:6" ht="15" customHeight="1" x14ac:dyDescent="0.25">
      <c r="F221" s="64"/>
    </row>
    <row r="222" spans="6:6" ht="15" customHeight="1" x14ac:dyDescent="0.25">
      <c r="F222" s="64"/>
    </row>
    <row r="223" spans="6:6" ht="15" customHeight="1" x14ac:dyDescent="0.25">
      <c r="F223" s="64"/>
    </row>
    <row r="224" spans="6:6" ht="15" customHeight="1" x14ac:dyDescent="0.25">
      <c r="F224" s="64"/>
    </row>
    <row r="225" spans="6:6" ht="15" customHeight="1" x14ac:dyDescent="0.25">
      <c r="F225" s="64"/>
    </row>
    <row r="226" spans="6:6" ht="15" customHeight="1" x14ac:dyDescent="0.25">
      <c r="F226" s="64"/>
    </row>
    <row r="227" spans="6:6" ht="15" customHeight="1" x14ac:dyDescent="0.25">
      <c r="F227" s="64"/>
    </row>
    <row r="228" spans="6:6" ht="15" customHeight="1" x14ac:dyDescent="0.25">
      <c r="F228" s="64"/>
    </row>
    <row r="229" spans="6:6" ht="15" customHeight="1" x14ac:dyDescent="0.25">
      <c r="F229" s="64"/>
    </row>
    <row r="230" spans="6:6" ht="15" customHeight="1" x14ac:dyDescent="0.25">
      <c r="F230" s="64"/>
    </row>
    <row r="231" spans="6:6" ht="15" customHeight="1" x14ac:dyDescent="0.25">
      <c r="F231" s="64"/>
    </row>
    <row r="232" spans="6:6" ht="15" customHeight="1" x14ac:dyDescent="0.25">
      <c r="F232" s="64"/>
    </row>
    <row r="233" spans="6:6" ht="15" customHeight="1" x14ac:dyDescent="0.25">
      <c r="F233" s="64"/>
    </row>
    <row r="234" spans="6:6" ht="15" customHeight="1" x14ac:dyDescent="0.25">
      <c r="F234" s="64"/>
    </row>
    <row r="235" spans="6:6" ht="15" customHeight="1" x14ac:dyDescent="0.25">
      <c r="F235" s="64"/>
    </row>
    <row r="236" spans="6:6" ht="15" customHeight="1" x14ac:dyDescent="0.25">
      <c r="F236" s="64"/>
    </row>
    <row r="237" spans="6:6" ht="15" customHeight="1" x14ac:dyDescent="0.25">
      <c r="F237" s="64"/>
    </row>
    <row r="238" spans="6:6" ht="15" customHeight="1" x14ac:dyDescent="0.25">
      <c r="F238" s="64"/>
    </row>
    <row r="239" spans="6:6" ht="15" customHeight="1" x14ac:dyDescent="0.25">
      <c r="F239" s="64"/>
    </row>
    <row r="240" spans="6:6" ht="15" customHeight="1" x14ac:dyDescent="0.25">
      <c r="F240" s="64"/>
    </row>
    <row r="241" spans="6:6" ht="15" customHeight="1" x14ac:dyDescent="0.25">
      <c r="F241" s="64"/>
    </row>
    <row r="242" spans="6:6" ht="15" customHeight="1" x14ac:dyDescent="0.25">
      <c r="F242" s="64"/>
    </row>
    <row r="243" spans="6:6" ht="15" customHeight="1" x14ac:dyDescent="0.25">
      <c r="F243" s="64"/>
    </row>
    <row r="244" spans="6:6" ht="15" customHeight="1" x14ac:dyDescent="0.25">
      <c r="F244" s="64"/>
    </row>
    <row r="245" spans="6:6" ht="15" customHeight="1" x14ac:dyDescent="0.25">
      <c r="F245" s="64"/>
    </row>
    <row r="246" spans="6:6" ht="15" customHeight="1" x14ac:dyDescent="0.25">
      <c r="F246" s="64"/>
    </row>
    <row r="247" spans="6:6" ht="15" customHeight="1" x14ac:dyDescent="0.25">
      <c r="F247" s="64"/>
    </row>
    <row r="248" spans="6:6" ht="15" customHeight="1" x14ac:dyDescent="0.25">
      <c r="F248" s="64"/>
    </row>
    <row r="249" spans="6:6" ht="15" customHeight="1" x14ac:dyDescent="0.25">
      <c r="F249" s="64"/>
    </row>
    <row r="250" spans="6:6" ht="15" customHeight="1" x14ac:dyDescent="0.25">
      <c r="F250" s="64"/>
    </row>
    <row r="251" spans="6:6" ht="15" customHeight="1" x14ac:dyDescent="0.25">
      <c r="F251" s="64"/>
    </row>
    <row r="252" spans="6:6" ht="15" customHeight="1" x14ac:dyDescent="0.25">
      <c r="F252" s="64"/>
    </row>
    <row r="253" spans="6:6" ht="15" customHeight="1" x14ac:dyDescent="0.25">
      <c r="F253" s="64"/>
    </row>
    <row r="254" spans="6:6" ht="15" customHeight="1" x14ac:dyDescent="0.25">
      <c r="F254" s="64"/>
    </row>
    <row r="255" spans="6:6" ht="15" customHeight="1" x14ac:dyDescent="0.25">
      <c r="F255" s="64"/>
    </row>
    <row r="256" spans="6:6" ht="15" customHeight="1" x14ac:dyDescent="0.25">
      <c r="F256" s="64"/>
    </row>
    <row r="257" spans="6:6" ht="15" customHeight="1" x14ac:dyDescent="0.25">
      <c r="F257" s="64"/>
    </row>
    <row r="258" spans="6:6" ht="15" customHeight="1" x14ac:dyDescent="0.25">
      <c r="F258" s="64"/>
    </row>
    <row r="259" spans="6:6" ht="15" customHeight="1" x14ac:dyDescent="0.25">
      <c r="F259" s="64"/>
    </row>
    <row r="260" spans="6:6" ht="15" customHeight="1" x14ac:dyDescent="0.25">
      <c r="F260" s="64"/>
    </row>
    <row r="261" spans="6:6" ht="15" customHeight="1" x14ac:dyDescent="0.25">
      <c r="F261" s="64"/>
    </row>
    <row r="262" spans="6:6" ht="15" customHeight="1" x14ac:dyDescent="0.25">
      <c r="F262" s="64"/>
    </row>
    <row r="263" spans="6:6" ht="15" customHeight="1" x14ac:dyDescent="0.25">
      <c r="F263" s="64"/>
    </row>
    <row r="264" spans="6:6" ht="15" customHeight="1" x14ac:dyDescent="0.25">
      <c r="F264" s="64"/>
    </row>
    <row r="265" spans="6:6" ht="15" customHeight="1" x14ac:dyDescent="0.25">
      <c r="F265" s="64"/>
    </row>
    <row r="266" spans="6:6" ht="15" customHeight="1" x14ac:dyDescent="0.25">
      <c r="F266" s="64"/>
    </row>
    <row r="267" spans="6:6" ht="15" customHeight="1" x14ac:dyDescent="0.25">
      <c r="F267" s="64"/>
    </row>
    <row r="268" spans="6:6" ht="15" customHeight="1" x14ac:dyDescent="0.25">
      <c r="F268" s="64"/>
    </row>
    <row r="269" spans="6:6" ht="15" customHeight="1" x14ac:dyDescent="0.25">
      <c r="F269" s="64"/>
    </row>
    <row r="270" spans="6:6" ht="15" customHeight="1" x14ac:dyDescent="0.25">
      <c r="F270" s="64"/>
    </row>
    <row r="271" spans="6:6" ht="15" customHeight="1" x14ac:dyDescent="0.25">
      <c r="F271" s="64"/>
    </row>
    <row r="272" spans="6:6" ht="15" customHeight="1" x14ac:dyDescent="0.25">
      <c r="F272" s="64"/>
    </row>
    <row r="273" spans="6:6" ht="15" customHeight="1" x14ac:dyDescent="0.25">
      <c r="F273" s="64"/>
    </row>
    <row r="274" spans="6:6" ht="15" customHeight="1" x14ac:dyDescent="0.25">
      <c r="F274" s="64"/>
    </row>
    <row r="275" spans="6:6" ht="15" customHeight="1" x14ac:dyDescent="0.25">
      <c r="F275" s="64"/>
    </row>
    <row r="276" spans="6:6" ht="15" customHeight="1" x14ac:dyDescent="0.25">
      <c r="F276" s="64"/>
    </row>
    <row r="277" spans="6:6" ht="15" customHeight="1" x14ac:dyDescent="0.25">
      <c r="F277" s="64"/>
    </row>
    <row r="278" spans="6:6" ht="15" customHeight="1" x14ac:dyDescent="0.25">
      <c r="F278" s="64"/>
    </row>
    <row r="279" spans="6:6" ht="15" customHeight="1" x14ac:dyDescent="0.25">
      <c r="F279" s="64"/>
    </row>
    <row r="280" spans="6:6" ht="15" customHeight="1" x14ac:dyDescent="0.25">
      <c r="F280" s="64"/>
    </row>
    <row r="281" spans="6:6" ht="15" customHeight="1" x14ac:dyDescent="0.25">
      <c r="F281" s="64"/>
    </row>
    <row r="282" spans="6:6" ht="15" customHeight="1" x14ac:dyDescent="0.25">
      <c r="F282" s="64"/>
    </row>
    <row r="283" spans="6:6" ht="15" customHeight="1" x14ac:dyDescent="0.25">
      <c r="F283" s="64"/>
    </row>
    <row r="284" spans="6:6" ht="15" customHeight="1" x14ac:dyDescent="0.25">
      <c r="F284" s="64"/>
    </row>
    <row r="285" spans="6:6" ht="15" customHeight="1" x14ac:dyDescent="0.25">
      <c r="F285" s="64"/>
    </row>
    <row r="286" spans="6:6" ht="15" customHeight="1" x14ac:dyDescent="0.25">
      <c r="F286" s="64"/>
    </row>
    <row r="287" spans="6:6" ht="15" customHeight="1" x14ac:dyDescent="0.25">
      <c r="F287" s="64"/>
    </row>
    <row r="288" spans="6:6" ht="15" customHeight="1" x14ac:dyDescent="0.25">
      <c r="F288" s="64"/>
    </row>
    <row r="289" spans="6:6" ht="15" customHeight="1" x14ac:dyDescent="0.25">
      <c r="F289" s="64"/>
    </row>
    <row r="290" spans="6:6" ht="15" customHeight="1" x14ac:dyDescent="0.25">
      <c r="F290" s="64"/>
    </row>
    <row r="291" spans="6:6" ht="15" customHeight="1" x14ac:dyDescent="0.25">
      <c r="F291" s="64"/>
    </row>
    <row r="292" spans="6:6" ht="15" customHeight="1" x14ac:dyDescent="0.25">
      <c r="F292" s="64"/>
    </row>
    <row r="293" spans="6:6" ht="15" customHeight="1" x14ac:dyDescent="0.25">
      <c r="F293" s="64"/>
    </row>
    <row r="294" spans="6:6" ht="15" customHeight="1" x14ac:dyDescent="0.25">
      <c r="F294" s="64"/>
    </row>
    <row r="295" spans="6:6" ht="15" customHeight="1" x14ac:dyDescent="0.25">
      <c r="F295" s="64"/>
    </row>
    <row r="296" spans="6:6" ht="15" customHeight="1" x14ac:dyDescent="0.25">
      <c r="F296" s="64"/>
    </row>
    <row r="297" spans="6:6" ht="15" customHeight="1" x14ac:dyDescent="0.25">
      <c r="F297" s="64"/>
    </row>
    <row r="298" spans="6:6" ht="15" customHeight="1" x14ac:dyDescent="0.25">
      <c r="F298" s="64"/>
    </row>
    <row r="299" spans="6:6" ht="15" customHeight="1" x14ac:dyDescent="0.25">
      <c r="F299" s="64"/>
    </row>
    <row r="300" spans="6:6" ht="15" customHeight="1" x14ac:dyDescent="0.25">
      <c r="F300" s="64"/>
    </row>
    <row r="301" spans="6:6" ht="15" customHeight="1" x14ac:dyDescent="0.25">
      <c r="F301" s="64"/>
    </row>
    <row r="302" spans="6:6" ht="15" customHeight="1" x14ac:dyDescent="0.25">
      <c r="F302" s="64"/>
    </row>
    <row r="303" spans="6:6" ht="15" customHeight="1" x14ac:dyDescent="0.25">
      <c r="F303" s="64"/>
    </row>
    <row r="304" spans="6:6" ht="15" customHeight="1" x14ac:dyDescent="0.25">
      <c r="F304" s="64"/>
    </row>
    <row r="305" spans="6:6" ht="15" customHeight="1" x14ac:dyDescent="0.25">
      <c r="F305" s="64"/>
    </row>
    <row r="306" spans="6:6" ht="15" customHeight="1" x14ac:dyDescent="0.25">
      <c r="F306" s="64"/>
    </row>
    <row r="307" spans="6:6" ht="15" customHeight="1" x14ac:dyDescent="0.25">
      <c r="F307" s="64"/>
    </row>
    <row r="308" spans="6:6" ht="15" customHeight="1" x14ac:dyDescent="0.25">
      <c r="F308" s="64"/>
    </row>
    <row r="309" spans="6:6" ht="15" customHeight="1" x14ac:dyDescent="0.25">
      <c r="F309" s="64"/>
    </row>
    <row r="310" spans="6:6" ht="15" customHeight="1" x14ac:dyDescent="0.25">
      <c r="F310" s="64"/>
    </row>
    <row r="311" spans="6:6" ht="15" customHeight="1" x14ac:dyDescent="0.25">
      <c r="F311" s="64"/>
    </row>
    <row r="312" spans="6:6" ht="15" customHeight="1" x14ac:dyDescent="0.25">
      <c r="F312" s="64"/>
    </row>
    <row r="313" spans="6:6" ht="15" customHeight="1" x14ac:dyDescent="0.25">
      <c r="F313" s="64"/>
    </row>
    <row r="314" spans="6:6" ht="15" customHeight="1" x14ac:dyDescent="0.25">
      <c r="F314" s="64"/>
    </row>
    <row r="315" spans="6:6" ht="15" customHeight="1" x14ac:dyDescent="0.25">
      <c r="F315" s="64"/>
    </row>
    <row r="316" spans="6:6" ht="15" customHeight="1" x14ac:dyDescent="0.25">
      <c r="F316" s="64"/>
    </row>
    <row r="317" spans="6:6" ht="15" customHeight="1" x14ac:dyDescent="0.25">
      <c r="F317" s="64"/>
    </row>
    <row r="318" spans="6:6" ht="15" customHeight="1" x14ac:dyDescent="0.25">
      <c r="F318" s="64"/>
    </row>
    <row r="319" spans="6:6" ht="15" customHeight="1" x14ac:dyDescent="0.25">
      <c r="F319" s="64"/>
    </row>
    <row r="320" spans="6:6" ht="15" customHeight="1" x14ac:dyDescent="0.25">
      <c r="F320" s="64"/>
    </row>
    <row r="321" spans="6:6" ht="15" customHeight="1" x14ac:dyDescent="0.25">
      <c r="F321" s="64"/>
    </row>
    <row r="322" spans="6:6" ht="15" customHeight="1" x14ac:dyDescent="0.25">
      <c r="F322" s="64"/>
    </row>
    <row r="323" spans="6:6" ht="15" customHeight="1" x14ac:dyDescent="0.25">
      <c r="F323" s="64"/>
    </row>
    <row r="324" spans="6:6" ht="15" customHeight="1" x14ac:dyDescent="0.25">
      <c r="F324" s="64"/>
    </row>
    <row r="325" spans="6:6" ht="15" customHeight="1" x14ac:dyDescent="0.25">
      <c r="F325" s="64"/>
    </row>
    <row r="326" spans="6:6" ht="15" customHeight="1" x14ac:dyDescent="0.25">
      <c r="F326" s="64"/>
    </row>
    <row r="327" spans="6:6" ht="15" customHeight="1" x14ac:dyDescent="0.25">
      <c r="F327" s="64"/>
    </row>
    <row r="328" spans="6:6" ht="15" customHeight="1" x14ac:dyDescent="0.25">
      <c r="F328" s="64"/>
    </row>
    <row r="329" spans="6:6" ht="15" customHeight="1" x14ac:dyDescent="0.25">
      <c r="F329" s="64"/>
    </row>
    <row r="330" spans="6:6" ht="15" customHeight="1" x14ac:dyDescent="0.25">
      <c r="F330" s="64"/>
    </row>
    <row r="331" spans="6:6" ht="15" customHeight="1" x14ac:dyDescent="0.25">
      <c r="F331" s="64"/>
    </row>
    <row r="332" spans="6:6" ht="15" customHeight="1" x14ac:dyDescent="0.25">
      <c r="F332" s="64"/>
    </row>
    <row r="333" spans="6:6" ht="15" customHeight="1" x14ac:dyDescent="0.25">
      <c r="F333" s="64"/>
    </row>
    <row r="334" spans="6:6" ht="15" customHeight="1" x14ac:dyDescent="0.25">
      <c r="F334" s="64"/>
    </row>
    <row r="335" spans="6:6" ht="15" customHeight="1" x14ac:dyDescent="0.25">
      <c r="F335" s="64"/>
    </row>
    <row r="336" spans="6:6" ht="15" customHeight="1" x14ac:dyDescent="0.25">
      <c r="F336" s="64"/>
    </row>
    <row r="337" spans="6:6" ht="15" customHeight="1" x14ac:dyDescent="0.25">
      <c r="F337" s="64"/>
    </row>
    <row r="338" spans="6:6" ht="15" customHeight="1" x14ac:dyDescent="0.25">
      <c r="F338" s="64"/>
    </row>
    <row r="339" spans="6:6" ht="15" customHeight="1" x14ac:dyDescent="0.25">
      <c r="F339" s="64"/>
    </row>
    <row r="340" spans="6:6" ht="15" customHeight="1" x14ac:dyDescent="0.25">
      <c r="F340" s="64"/>
    </row>
    <row r="341" spans="6:6" ht="15" customHeight="1" x14ac:dyDescent="0.25">
      <c r="F341" s="64"/>
    </row>
    <row r="342" spans="6:6" ht="15" customHeight="1" x14ac:dyDescent="0.25">
      <c r="F342" s="64"/>
    </row>
    <row r="343" spans="6:6" ht="15" customHeight="1" x14ac:dyDescent="0.25">
      <c r="F343" s="64"/>
    </row>
    <row r="344" spans="6:6" ht="15" customHeight="1" x14ac:dyDescent="0.25">
      <c r="F344" s="64"/>
    </row>
    <row r="345" spans="6:6" ht="15" customHeight="1" x14ac:dyDescent="0.25">
      <c r="F345" s="64"/>
    </row>
    <row r="346" spans="6:6" ht="15" customHeight="1" x14ac:dyDescent="0.25">
      <c r="F346" s="64"/>
    </row>
    <row r="347" spans="6:6" ht="15" customHeight="1" x14ac:dyDescent="0.25">
      <c r="F347" s="64"/>
    </row>
    <row r="348" spans="6:6" ht="15" customHeight="1" x14ac:dyDescent="0.25">
      <c r="F348" s="64"/>
    </row>
    <row r="349" spans="6:6" ht="15" customHeight="1" x14ac:dyDescent="0.25">
      <c r="F349" s="64"/>
    </row>
    <row r="350" spans="6:6" ht="15" customHeight="1" x14ac:dyDescent="0.25">
      <c r="F350" s="64"/>
    </row>
    <row r="351" spans="6:6" ht="15" customHeight="1" x14ac:dyDescent="0.25">
      <c r="F351" s="64"/>
    </row>
    <row r="352" spans="6:6" ht="15" customHeight="1" x14ac:dyDescent="0.25">
      <c r="F352" s="64"/>
    </row>
    <row r="353" spans="6:6" ht="15" customHeight="1" x14ac:dyDescent="0.25">
      <c r="F353" s="64"/>
    </row>
    <row r="354" spans="6:6" ht="15" customHeight="1" x14ac:dyDescent="0.25">
      <c r="F354" s="64"/>
    </row>
    <row r="355" spans="6:6" ht="15" customHeight="1" x14ac:dyDescent="0.25">
      <c r="F355" s="64"/>
    </row>
    <row r="356" spans="6:6" ht="15" customHeight="1" x14ac:dyDescent="0.25">
      <c r="F356" s="64"/>
    </row>
    <row r="357" spans="6:6" ht="15" customHeight="1" x14ac:dyDescent="0.25">
      <c r="F357" s="64"/>
    </row>
  </sheetData>
  <mergeCells count="153">
    <mergeCell ref="A36:A38"/>
    <mergeCell ref="C36:C38"/>
    <mergeCell ref="D36:D38"/>
    <mergeCell ref="E36:E38"/>
    <mergeCell ref="F36:F38"/>
    <mergeCell ref="G36:G38"/>
    <mergeCell ref="H36:H38"/>
    <mergeCell ref="G33:G34"/>
    <mergeCell ref="H33:H34"/>
    <mergeCell ref="A33:A34"/>
    <mergeCell ref="C33:C34"/>
    <mergeCell ref="D33:D34"/>
    <mergeCell ref="E33:E34"/>
    <mergeCell ref="F33:F34"/>
    <mergeCell ref="G29:G30"/>
    <mergeCell ref="H29:H30"/>
    <mergeCell ref="A31:A32"/>
    <mergeCell ref="C31:C32"/>
    <mergeCell ref="D31:D32"/>
    <mergeCell ref="E31:E32"/>
    <mergeCell ref="F31:F32"/>
    <mergeCell ref="G31:G32"/>
    <mergeCell ref="H31:H32"/>
    <mergeCell ref="A29:A30"/>
    <mergeCell ref="C29:C30"/>
    <mergeCell ref="D29:D30"/>
    <mergeCell ref="E29:E30"/>
    <mergeCell ref="F29:F30"/>
    <mergeCell ref="G24:G25"/>
    <mergeCell ref="H24:H25"/>
    <mergeCell ref="A27:A28"/>
    <mergeCell ref="C27:C28"/>
    <mergeCell ref="D27:D28"/>
    <mergeCell ref="E27:E28"/>
    <mergeCell ref="F27:F28"/>
    <mergeCell ref="G27:G28"/>
    <mergeCell ref="H27:H28"/>
    <mergeCell ref="A24:A25"/>
    <mergeCell ref="C24:C25"/>
    <mergeCell ref="D24:D25"/>
    <mergeCell ref="E24:E25"/>
    <mergeCell ref="F24:F25"/>
    <mergeCell ref="G22:G23"/>
    <mergeCell ref="H22:H23"/>
    <mergeCell ref="A22:A23"/>
    <mergeCell ref="C22:C23"/>
    <mergeCell ref="D22:D23"/>
    <mergeCell ref="E22:E23"/>
    <mergeCell ref="F22:F23"/>
    <mergeCell ref="A1:H1"/>
    <mergeCell ref="A3:A4"/>
    <mergeCell ref="C3:C4"/>
    <mergeCell ref="D3:D4"/>
    <mergeCell ref="E3:E4"/>
    <mergeCell ref="F3:F4"/>
    <mergeCell ref="G3:G4"/>
    <mergeCell ref="H3:H4"/>
    <mergeCell ref="A5:A6"/>
    <mergeCell ref="C5:C6"/>
    <mergeCell ref="D5:D6"/>
    <mergeCell ref="E5:E6"/>
    <mergeCell ref="F5:F6"/>
    <mergeCell ref="E7:E9"/>
    <mergeCell ref="F7:F9"/>
    <mergeCell ref="G7:G9"/>
    <mergeCell ref="H7:H9"/>
    <mergeCell ref="G5:G6"/>
    <mergeCell ref="H5:H6"/>
    <mergeCell ref="A10:A11"/>
    <mergeCell ref="C10:C11"/>
    <mergeCell ref="D10:D11"/>
    <mergeCell ref="A7:A9"/>
    <mergeCell ref="C7:C9"/>
    <mergeCell ref="D7:D9"/>
    <mergeCell ref="A12:A14"/>
    <mergeCell ref="C12:C14"/>
    <mergeCell ref="D12:D14"/>
    <mergeCell ref="E12:E14"/>
    <mergeCell ref="F12:F14"/>
    <mergeCell ref="E10:E11"/>
    <mergeCell ref="F10:F11"/>
    <mergeCell ref="G15:G16"/>
    <mergeCell ref="H15:H16"/>
    <mergeCell ref="G10:G11"/>
    <mergeCell ref="H10:H11"/>
    <mergeCell ref="G12:G14"/>
    <mergeCell ref="H12:H14"/>
    <mergeCell ref="A15:A16"/>
    <mergeCell ref="C15:C16"/>
    <mergeCell ref="D15:D16"/>
    <mergeCell ref="E15:E16"/>
    <mergeCell ref="F15:F16"/>
    <mergeCell ref="G18:G19"/>
    <mergeCell ref="H18:H19"/>
    <mergeCell ref="A20:A21"/>
    <mergeCell ref="C20:C21"/>
    <mergeCell ref="D20:D21"/>
    <mergeCell ref="E20:E21"/>
    <mergeCell ref="F20:F21"/>
    <mergeCell ref="G20:G21"/>
    <mergeCell ref="H20:H21"/>
    <mergeCell ref="A18:A19"/>
    <mergeCell ref="C18:C19"/>
    <mergeCell ref="D18:D19"/>
    <mergeCell ref="E18:E19"/>
    <mergeCell ref="F18:F19"/>
    <mergeCell ref="A40:A41"/>
    <mergeCell ref="C40:C41"/>
    <mergeCell ref="D40:D41"/>
    <mergeCell ref="E40:E41"/>
    <mergeCell ref="F40:F41"/>
    <mergeCell ref="G40:G41"/>
    <mergeCell ref="H40:H41"/>
    <mergeCell ref="A42:A49"/>
    <mergeCell ref="C42:C49"/>
    <mergeCell ref="D42:D49"/>
    <mergeCell ref="E42:E49"/>
    <mergeCell ref="F42:F49"/>
    <mergeCell ref="G42:G49"/>
    <mergeCell ref="H42:H49"/>
    <mergeCell ref="A50:A51"/>
    <mergeCell ref="C50:C51"/>
    <mergeCell ref="D50:D51"/>
    <mergeCell ref="E50:E51"/>
    <mergeCell ref="F50:F51"/>
    <mergeCell ref="G50:G51"/>
    <mergeCell ref="H50:H51"/>
    <mergeCell ref="A52:A53"/>
    <mergeCell ref="B52:B53"/>
    <mergeCell ref="C52:C53"/>
    <mergeCell ref="D52:D53"/>
    <mergeCell ref="E52:E53"/>
    <mergeCell ref="F52:F53"/>
    <mergeCell ref="G52:G53"/>
    <mergeCell ref="H52:H53"/>
    <mergeCell ref="A61:A62"/>
    <mergeCell ref="C61:C62"/>
    <mergeCell ref="F61:F62"/>
    <mergeCell ref="H61:H62"/>
    <mergeCell ref="A54:A55"/>
    <mergeCell ref="C54:C55"/>
    <mergeCell ref="D54:D55"/>
    <mergeCell ref="E54:E55"/>
    <mergeCell ref="F54:F55"/>
    <mergeCell ref="G54:G55"/>
    <mergeCell ref="H54:H55"/>
    <mergeCell ref="A56:A60"/>
    <mergeCell ref="C56:C60"/>
    <mergeCell ref="D56:D60"/>
    <mergeCell ref="E56:E60"/>
    <mergeCell ref="F56:F60"/>
    <mergeCell ref="G56:G60"/>
    <mergeCell ref="H56:H60"/>
  </mergeCells>
  <conditionalFormatting sqref="H1:H2 H12:H17">
    <cfRule type="notContainsBlanks" dxfId="36" priority="72" stopIfTrue="1">
      <formula>LEN(TRIM(H1))&gt;0</formula>
    </cfRule>
    <cfRule type="notContainsBlanks" dxfId="35" priority="73" stopIfTrue="1">
      <formula>LEN(TRIM(H1))&gt;0</formula>
    </cfRule>
    <cfRule type="notContainsBlanks" dxfId="34" priority="77" stopIfTrue="1">
      <formula>LEN(TRIM(H1))&gt;0</formula>
    </cfRule>
  </conditionalFormatting>
  <conditionalFormatting sqref="H3:H11">
    <cfRule type="notContainsBlanks" dxfId="33" priority="5">
      <formula>LEN(TRIM(H3))&gt;0</formula>
    </cfRule>
  </conditionalFormatting>
  <conditionalFormatting sqref="H18:H22">
    <cfRule type="notContainsBlanks" dxfId="32" priority="4">
      <formula>LEN(TRIM(H18))&gt;0</formula>
    </cfRule>
  </conditionalFormatting>
  <conditionalFormatting sqref="H24">
    <cfRule type="notContainsBlanks" dxfId="31" priority="15">
      <formula>LEN(TRIM(H24))&gt;0</formula>
    </cfRule>
  </conditionalFormatting>
  <conditionalFormatting sqref="H26:H27">
    <cfRule type="notContainsBlanks" dxfId="30" priority="3">
      <formula>LEN(TRIM(H26))&gt;0</formula>
    </cfRule>
  </conditionalFormatting>
  <conditionalFormatting sqref="H29">
    <cfRule type="notContainsBlanks" dxfId="29" priority="2">
      <formula>LEN(TRIM(H29))&gt;0</formula>
    </cfRule>
  </conditionalFormatting>
  <conditionalFormatting sqref="H31">
    <cfRule type="notContainsBlanks" dxfId="28" priority="1">
      <formula>LEN(TRIM(H31))&gt;0</formula>
    </cfRule>
  </conditionalFormatting>
  <conditionalFormatting sqref="H33">
    <cfRule type="notContainsBlanks" dxfId="27" priority="9">
      <formula>LEN(TRIM(H33))&gt;0</formula>
    </cfRule>
  </conditionalFormatting>
  <conditionalFormatting sqref="H40">
    <cfRule type="notContainsBlanks" dxfId="26" priority="8">
      <formula>LEN(TRIM(H40))&gt;0</formula>
    </cfRule>
  </conditionalFormatting>
  <conditionalFormatting sqref="H42">
    <cfRule type="notContainsBlanks" dxfId="25" priority="7">
      <formula>LEN(TRIM(H42))&gt;0</formula>
    </cfRule>
  </conditionalFormatting>
  <conditionalFormatting sqref="H50 H52 H54">
    <cfRule type="notContainsBlanks" dxfId="24" priority="6">
      <formula>LEN(TRIM(H50))&gt;0</formula>
    </cfRule>
  </conditionalFormatting>
  <hyperlinks>
    <hyperlink ref="H63" r:id="rId1" xr:uid="{4E5B83C1-D21F-49E6-AFB6-846FB2E79405}"/>
  </hyperlinks>
  <pageMargins left="0.511811024" right="0.511811024" top="0.78740157499999996" bottom="0.78740157499999996" header="0.31496062000000002" footer="0.31496062000000002"/>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12">
    <pageSetUpPr fitToPage="1"/>
  </sheetPr>
  <dimension ref="A1:Z288"/>
  <sheetViews>
    <sheetView showGridLines="0" workbookViewId="0">
      <selection sqref="A1:H1"/>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style="65" customWidth="1"/>
    <col min="7" max="7" width="13.5703125" customWidth="1"/>
    <col min="8" max="8" width="25.7109375" customWidth="1"/>
  </cols>
  <sheetData>
    <row r="1" spans="1:26" s="2" customFormat="1" ht="26.25" customHeight="1" x14ac:dyDescent="0.25">
      <c r="A1" s="160" t="s">
        <v>225</v>
      </c>
      <c r="B1" s="160"/>
      <c r="C1" s="160"/>
      <c r="D1" s="160"/>
      <c r="E1" s="160"/>
      <c r="F1" s="161"/>
      <c r="G1" s="160"/>
      <c r="H1" s="160"/>
      <c r="I1"/>
      <c r="J1"/>
      <c r="K1"/>
      <c r="L1"/>
      <c r="M1"/>
      <c r="N1"/>
      <c r="O1"/>
      <c r="P1"/>
      <c r="Q1"/>
      <c r="R1"/>
      <c r="S1"/>
      <c r="T1"/>
      <c r="U1"/>
      <c r="V1"/>
      <c r="W1"/>
      <c r="X1"/>
      <c r="Y1"/>
      <c r="Z1"/>
    </row>
    <row r="2" spans="1:26" s="2" customFormat="1" ht="30" x14ac:dyDescent="0.25">
      <c r="A2" s="9" t="s">
        <v>5</v>
      </c>
      <c r="B2" s="10" t="s">
        <v>0</v>
      </c>
      <c r="C2" s="7" t="s">
        <v>1</v>
      </c>
      <c r="D2" s="10" t="s">
        <v>2</v>
      </c>
      <c r="E2" s="10" t="s">
        <v>6</v>
      </c>
      <c r="F2" s="10" t="s">
        <v>79</v>
      </c>
      <c r="G2" s="10" t="s">
        <v>104</v>
      </c>
      <c r="H2" s="7" t="s">
        <v>30</v>
      </c>
      <c r="I2"/>
      <c r="J2"/>
      <c r="K2"/>
      <c r="L2"/>
      <c r="M2"/>
      <c r="N2"/>
      <c r="O2"/>
      <c r="P2"/>
      <c r="Q2"/>
      <c r="R2"/>
      <c r="S2"/>
      <c r="T2"/>
      <c r="U2"/>
      <c r="V2"/>
      <c r="W2"/>
      <c r="X2"/>
      <c r="Y2"/>
      <c r="Z2"/>
    </row>
    <row r="3" spans="1:26" ht="30" customHeight="1" x14ac:dyDescent="0.25">
      <c r="A3" s="145">
        <v>1</v>
      </c>
      <c r="B3" s="5" t="s">
        <v>226</v>
      </c>
      <c r="C3" s="158" t="s">
        <v>228</v>
      </c>
      <c r="D3" s="157" t="s">
        <v>651</v>
      </c>
      <c r="E3" s="157" t="s">
        <v>304</v>
      </c>
      <c r="F3" s="159" t="s">
        <v>427</v>
      </c>
      <c r="G3" s="145" t="s">
        <v>241</v>
      </c>
      <c r="H3" s="145" t="s">
        <v>413</v>
      </c>
    </row>
    <row r="4" spans="1:26" ht="30" customHeight="1" x14ac:dyDescent="0.25">
      <c r="A4" s="145"/>
      <c r="B4" s="5" t="s">
        <v>227</v>
      </c>
      <c r="C4" s="158"/>
      <c r="D4" s="145"/>
      <c r="E4" s="145"/>
      <c r="F4" s="159"/>
      <c r="G4" s="145"/>
      <c r="H4" s="145"/>
    </row>
    <row r="5" spans="1:26" ht="30" customHeight="1" x14ac:dyDescent="0.25">
      <c r="A5" s="145"/>
      <c r="B5" s="5" t="s">
        <v>287</v>
      </c>
      <c r="C5" s="158"/>
      <c r="D5" s="145"/>
      <c r="E5" s="145"/>
      <c r="F5" s="159"/>
      <c r="G5" s="145"/>
      <c r="H5" s="145"/>
    </row>
    <row r="6" spans="1:26" ht="69.95" customHeight="1" x14ac:dyDescent="0.25">
      <c r="A6" s="145">
        <v>3</v>
      </c>
      <c r="B6" s="5" t="s">
        <v>229</v>
      </c>
      <c r="C6" s="162" t="s">
        <v>232</v>
      </c>
      <c r="D6" s="157" t="s">
        <v>667</v>
      </c>
      <c r="E6" s="157" t="s">
        <v>304</v>
      </c>
      <c r="F6" s="159" t="s">
        <v>427</v>
      </c>
      <c r="G6" s="157" t="s">
        <v>264</v>
      </c>
      <c r="H6" s="133" t="s">
        <v>338</v>
      </c>
    </row>
    <row r="7" spans="1:26" ht="69.95" customHeight="1" x14ac:dyDescent="0.25">
      <c r="A7" s="145"/>
      <c r="B7" s="5" t="s">
        <v>231</v>
      </c>
      <c r="C7" s="162"/>
      <c r="D7" s="145"/>
      <c r="E7" s="145"/>
      <c r="F7" s="159"/>
      <c r="G7" s="145"/>
      <c r="H7" s="132"/>
    </row>
    <row r="8" spans="1:26" ht="24.95" customHeight="1" x14ac:dyDescent="0.25">
      <c r="A8" s="145">
        <v>17</v>
      </c>
      <c r="B8" s="5" t="s">
        <v>226</v>
      </c>
      <c r="C8" s="158" t="s">
        <v>252</v>
      </c>
      <c r="D8" s="157" t="s">
        <v>659</v>
      </c>
      <c r="E8" s="157" t="s">
        <v>306</v>
      </c>
      <c r="F8" s="159" t="s">
        <v>427</v>
      </c>
      <c r="G8" s="145" t="s">
        <v>253</v>
      </c>
      <c r="H8" s="145" t="s">
        <v>413</v>
      </c>
    </row>
    <row r="9" spans="1:26" ht="24.95" customHeight="1" x14ac:dyDescent="0.25">
      <c r="A9" s="145"/>
      <c r="B9" s="5" t="s">
        <v>227</v>
      </c>
      <c r="C9" s="158"/>
      <c r="D9" s="145"/>
      <c r="E9" s="145"/>
      <c r="F9" s="159"/>
      <c r="G9" s="145"/>
      <c r="H9" s="145"/>
    </row>
    <row r="10" spans="1:26" ht="24.95" customHeight="1" x14ac:dyDescent="0.25">
      <c r="A10" s="145"/>
      <c r="B10" s="5" t="s">
        <v>22</v>
      </c>
      <c r="C10" s="158"/>
      <c r="D10" s="145"/>
      <c r="E10" s="145"/>
      <c r="F10" s="159"/>
      <c r="G10" s="145"/>
      <c r="H10" s="145"/>
    </row>
    <row r="11" spans="1:26" ht="24.95" customHeight="1" x14ac:dyDescent="0.25">
      <c r="A11" s="145">
        <v>23</v>
      </c>
      <c r="B11" s="5" t="s">
        <v>23</v>
      </c>
      <c r="C11" s="158" t="s">
        <v>261</v>
      </c>
      <c r="D11" s="157" t="s">
        <v>430</v>
      </c>
      <c r="E11" s="157" t="s">
        <v>307</v>
      </c>
      <c r="F11" s="159" t="s">
        <v>427</v>
      </c>
      <c r="G11" s="157" t="s">
        <v>285</v>
      </c>
      <c r="H11" s="157" t="s">
        <v>344</v>
      </c>
    </row>
    <row r="12" spans="1:26" ht="24.95" customHeight="1" x14ac:dyDescent="0.25">
      <c r="A12" s="145"/>
      <c r="B12" s="5" t="s">
        <v>227</v>
      </c>
      <c r="C12" s="158"/>
      <c r="D12" s="157"/>
      <c r="E12" s="145"/>
      <c r="F12" s="159"/>
      <c r="G12" s="157"/>
      <c r="H12" s="145"/>
    </row>
    <row r="13" spans="1:26" ht="24.95" customHeight="1" x14ac:dyDescent="0.25">
      <c r="A13" s="145"/>
      <c r="B13" s="5" t="s">
        <v>18</v>
      </c>
      <c r="C13" s="158"/>
      <c r="D13" s="157"/>
      <c r="E13" s="145"/>
      <c r="F13" s="159"/>
      <c r="G13" s="157"/>
      <c r="H13" s="145"/>
    </row>
    <row r="14" spans="1:26" ht="24.95" customHeight="1" x14ac:dyDescent="0.25">
      <c r="A14" s="145"/>
      <c r="B14" s="5" t="s">
        <v>237</v>
      </c>
      <c r="C14" s="158"/>
      <c r="D14" s="157"/>
      <c r="E14" s="145"/>
      <c r="F14" s="159"/>
      <c r="G14" s="157"/>
      <c r="H14" s="145"/>
    </row>
    <row r="15" spans="1:26" ht="24.95" customHeight="1" x14ac:dyDescent="0.25">
      <c r="A15" s="145"/>
      <c r="B15" s="5" t="s">
        <v>22</v>
      </c>
      <c r="C15" s="158"/>
      <c r="D15" s="157"/>
      <c r="E15" s="145"/>
      <c r="F15" s="159"/>
      <c r="G15" s="157"/>
      <c r="H15" s="145"/>
    </row>
    <row r="16" spans="1:26" ht="20.100000000000001" customHeight="1" x14ac:dyDescent="0.25">
      <c r="A16" s="132">
        <v>32</v>
      </c>
      <c r="B16" s="37" t="s">
        <v>237</v>
      </c>
      <c r="C16" s="131" t="s">
        <v>317</v>
      </c>
      <c r="D16" s="133" t="s">
        <v>318</v>
      </c>
      <c r="E16" s="133" t="s">
        <v>331</v>
      </c>
      <c r="F16" s="134" t="s">
        <v>427</v>
      </c>
      <c r="G16" s="133" t="s">
        <v>332</v>
      </c>
      <c r="H16" s="133" t="s">
        <v>505</v>
      </c>
    </row>
    <row r="17" spans="1:8" ht="20.100000000000001" customHeight="1" x14ac:dyDescent="0.25">
      <c r="A17" s="132"/>
      <c r="B17" s="37" t="s">
        <v>4</v>
      </c>
      <c r="C17" s="131"/>
      <c r="D17" s="133"/>
      <c r="E17" s="132"/>
      <c r="F17" s="134"/>
      <c r="G17" s="132"/>
      <c r="H17" s="132"/>
    </row>
    <row r="18" spans="1:8" ht="20.100000000000001" customHeight="1" x14ac:dyDescent="0.25">
      <c r="A18" s="132"/>
      <c r="B18" s="37" t="s">
        <v>231</v>
      </c>
      <c r="C18" s="131"/>
      <c r="D18" s="133"/>
      <c r="E18" s="132"/>
      <c r="F18" s="134"/>
      <c r="G18" s="132"/>
      <c r="H18" s="132"/>
    </row>
    <row r="19" spans="1:8" ht="45" customHeight="1" x14ac:dyDescent="0.25">
      <c r="A19" s="132">
        <v>44</v>
      </c>
      <c r="B19" s="37" t="s">
        <v>226</v>
      </c>
      <c r="C19" s="131" t="s">
        <v>363</v>
      </c>
      <c r="D19" s="133" t="s">
        <v>364</v>
      </c>
      <c r="E19" s="133" t="s">
        <v>384</v>
      </c>
      <c r="F19" s="134" t="s">
        <v>427</v>
      </c>
      <c r="G19" s="133" t="s">
        <v>365</v>
      </c>
      <c r="H19" s="133" t="s">
        <v>641</v>
      </c>
    </row>
    <row r="20" spans="1:8" ht="45" customHeight="1" x14ac:dyDescent="0.25">
      <c r="A20" s="132"/>
      <c r="B20" s="37" t="s">
        <v>231</v>
      </c>
      <c r="C20" s="131"/>
      <c r="D20" s="133"/>
      <c r="E20" s="132"/>
      <c r="F20" s="134"/>
      <c r="G20" s="133"/>
      <c r="H20" s="132"/>
    </row>
    <row r="21" spans="1:8" ht="30" customHeight="1" x14ac:dyDescent="0.25">
      <c r="A21" s="132">
        <v>46</v>
      </c>
      <c r="B21" s="37" t="s">
        <v>23</v>
      </c>
      <c r="C21" s="131" t="s">
        <v>369</v>
      </c>
      <c r="D21" s="133" t="s">
        <v>370</v>
      </c>
      <c r="E21" s="133" t="s">
        <v>384</v>
      </c>
      <c r="F21" s="134" t="s">
        <v>427</v>
      </c>
      <c r="G21" s="133" t="s">
        <v>371</v>
      </c>
      <c r="H21" s="132" t="s">
        <v>413</v>
      </c>
    </row>
    <row r="22" spans="1:8" ht="30" customHeight="1" x14ac:dyDescent="0.25">
      <c r="A22" s="132"/>
      <c r="B22" s="37" t="s">
        <v>227</v>
      </c>
      <c r="C22" s="131"/>
      <c r="D22" s="133"/>
      <c r="E22" s="132"/>
      <c r="F22" s="134"/>
      <c r="G22" s="133"/>
      <c r="H22" s="132"/>
    </row>
    <row r="23" spans="1:8" ht="30" customHeight="1" x14ac:dyDescent="0.25">
      <c r="A23" s="132"/>
      <c r="B23" s="37" t="s">
        <v>231</v>
      </c>
      <c r="C23" s="131"/>
      <c r="D23" s="133"/>
      <c r="E23" s="132"/>
      <c r="F23" s="134"/>
      <c r="G23" s="133"/>
      <c r="H23" s="132"/>
    </row>
    <row r="24" spans="1:8" ht="45" customHeight="1" x14ac:dyDescent="0.25">
      <c r="A24" s="132">
        <v>47</v>
      </c>
      <c r="B24" s="37" t="s">
        <v>243</v>
      </c>
      <c r="C24" s="131" t="s">
        <v>372</v>
      </c>
      <c r="D24" s="133" t="s">
        <v>374</v>
      </c>
      <c r="E24" s="133" t="s">
        <v>384</v>
      </c>
      <c r="F24" s="134" t="s">
        <v>427</v>
      </c>
      <c r="G24" s="133" t="s">
        <v>373</v>
      </c>
      <c r="H24" s="132"/>
    </row>
    <row r="25" spans="1:8" ht="45" customHeight="1" x14ac:dyDescent="0.25">
      <c r="A25" s="132"/>
      <c r="B25" s="37" t="s">
        <v>231</v>
      </c>
      <c r="C25" s="131"/>
      <c r="D25" s="133"/>
      <c r="E25" s="132"/>
      <c r="F25" s="134"/>
      <c r="G25" s="133"/>
      <c r="H25" s="132"/>
    </row>
    <row r="26" spans="1:8" ht="75" customHeight="1" x14ac:dyDescent="0.25">
      <c r="A26" s="37">
        <v>49</v>
      </c>
      <c r="B26" s="37" t="s">
        <v>378</v>
      </c>
      <c r="C26" s="40" t="s">
        <v>379</v>
      </c>
      <c r="D26" s="37" t="s">
        <v>272</v>
      </c>
      <c r="E26" s="39" t="s">
        <v>384</v>
      </c>
      <c r="F26" s="48" t="s">
        <v>427</v>
      </c>
      <c r="G26" s="39" t="s">
        <v>414</v>
      </c>
      <c r="H26" s="42" t="s">
        <v>413</v>
      </c>
    </row>
    <row r="27" spans="1:8" ht="54.95" customHeight="1" x14ac:dyDescent="0.25">
      <c r="A27" s="132">
        <v>56</v>
      </c>
      <c r="B27" s="37" t="s">
        <v>237</v>
      </c>
      <c r="C27" s="131" t="s">
        <v>401</v>
      </c>
      <c r="D27" s="133" t="s">
        <v>402</v>
      </c>
      <c r="E27" s="133" t="s">
        <v>383</v>
      </c>
      <c r="F27" s="134" t="s">
        <v>427</v>
      </c>
      <c r="G27" s="133" t="s">
        <v>403</v>
      </c>
      <c r="H27" s="133" t="s">
        <v>642</v>
      </c>
    </row>
    <row r="28" spans="1:8" ht="54.95" customHeight="1" x14ac:dyDescent="0.25">
      <c r="A28" s="132"/>
      <c r="B28" s="37" t="s">
        <v>378</v>
      </c>
      <c r="C28" s="131"/>
      <c r="D28" s="133"/>
      <c r="E28" s="133"/>
      <c r="F28" s="134"/>
      <c r="G28" s="133"/>
      <c r="H28" s="132"/>
    </row>
    <row r="29" spans="1:8" ht="39.950000000000003" customHeight="1" x14ac:dyDescent="0.25">
      <c r="A29" s="132">
        <v>59</v>
      </c>
      <c r="B29" s="37" t="s">
        <v>243</v>
      </c>
      <c r="C29" s="131" t="s">
        <v>410</v>
      </c>
      <c r="D29" s="133" t="s">
        <v>411</v>
      </c>
      <c r="E29" s="133" t="s">
        <v>383</v>
      </c>
      <c r="F29" s="134" t="s">
        <v>427</v>
      </c>
      <c r="G29" s="132" t="s">
        <v>412</v>
      </c>
      <c r="H29" s="133" t="s">
        <v>633</v>
      </c>
    </row>
    <row r="30" spans="1:8" ht="39.950000000000003" customHeight="1" x14ac:dyDescent="0.25">
      <c r="A30" s="132"/>
      <c r="B30" s="37" t="s">
        <v>378</v>
      </c>
      <c r="C30" s="131"/>
      <c r="D30" s="133"/>
      <c r="E30" s="133"/>
      <c r="F30" s="134"/>
      <c r="G30" s="132"/>
      <c r="H30" s="132"/>
    </row>
    <row r="31" spans="1:8" ht="20.100000000000001" customHeight="1" x14ac:dyDescent="0.25">
      <c r="A31" s="132">
        <v>61</v>
      </c>
      <c r="B31" s="37" t="s">
        <v>243</v>
      </c>
      <c r="C31" s="138" t="s">
        <v>441</v>
      </c>
      <c r="D31" s="133" t="s">
        <v>452</v>
      </c>
      <c r="E31" s="133" t="s">
        <v>440</v>
      </c>
      <c r="F31" s="134" t="s">
        <v>427</v>
      </c>
      <c r="G31" s="132" t="s">
        <v>456</v>
      </c>
      <c r="H31" s="132"/>
    </row>
    <row r="32" spans="1:8" ht="20.100000000000001" customHeight="1" x14ac:dyDescent="0.25">
      <c r="A32" s="132"/>
      <c r="B32" s="37" t="s">
        <v>226</v>
      </c>
      <c r="C32" s="138"/>
      <c r="D32" s="133"/>
      <c r="E32" s="133"/>
      <c r="F32" s="134"/>
      <c r="G32" s="132"/>
      <c r="H32" s="132"/>
    </row>
    <row r="33" spans="1:8" ht="20.100000000000001" customHeight="1" x14ac:dyDescent="0.25">
      <c r="A33" s="132"/>
      <c r="B33" s="37" t="s">
        <v>227</v>
      </c>
      <c r="C33" s="138"/>
      <c r="D33" s="133"/>
      <c r="E33" s="133"/>
      <c r="F33" s="134"/>
      <c r="G33" s="132"/>
      <c r="H33" s="132"/>
    </row>
    <row r="34" spans="1:8" ht="20.100000000000001" customHeight="1" x14ac:dyDescent="0.25">
      <c r="A34" s="132"/>
      <c r="B34" s="37" t="s">
        <v>22</v>
      </c>
      <c r="C34" s="138"/>
      <c r="D34" s="133"/>
      <c r="E34" s="133"/>
      <c r="F34" s="134"/>
      <c r="G34" s="132"/>
      <c r="H34" s="132"/>
    </row>
    <row r="35" spans="1:8" ht="24.95" customHeight="1" x14ac:dyDescent="0.25">
      <c r="A35" s="132">
        <v>64</v>
      </c>
      <c r="B35" s="37" t="s">
        <v>227</v>
      </c>
      <c r="C35" s="138" t="s">
        <v>444</v>
      </c>
      <c r="D35" s="133" t="s">
        <v>272</v>
      </c>
      <c r="E35" s="133" t="s">
        <v>440</v>
      </c>
      <c r="F35" s="134" t="s">
        <v>427</v>
      </c>
      <c r="G35" s="145" t="s">
        <v>445</v>
      </c>
      <c r="H35" s="132"/>
    </row>
    <row r="36" spans="1:8" ht="24.95" customHeight="1" x14ac:dyDescent="0.25">
      <c r="A36" s="132"/>
      <c r="B36" s="37" t="s">
        <v>229</v>
      </c>
      <c r="C36" s="138"/>
      <c r="D36" s="133"/>
      <c r="E36" s="133"/>
      <c r="F36" s="134"/>
      <c r="G36" s="145"/>
      <c r="H36" s="132"/>
    </row>
    <row r="37" spans="1:8" ht="24.95" customHeight="1" x14ac:dyDescent="0.25">
      <c r="A37" s="132"/>
      <c r="B37" s="37" t="s">
        <v>237</v>
      </c>
      <c r="C37" s="138"/>
      <c r="D37" s="133"/>
      <c r="E37" s="133"/>
      <c r="F37" s="134"/>
      <c r="G37" s="145"/>
      <c r="H37" s="132"/>
    </row>
    <row r="38" spans="1:8" ht="39.950000000000003" customHeight="1" x14ac:dyDescent="0.25">
      <c r="A38" s="132">
        <v>71</v>
      </c>
      <c r="B38" s="37" t="s">
        <v>23</v>
      </c>
      <c r="C38" s="131" t="s">
        <v>470</v>
      </c>
      <c r="D38" s="133" t="s">
        <v>471</v>
      </c>
      <c r="E38" s="133" t="s">
        <v>631</v>
      </c>
      <c r="F38" s="134" t="s">
        <v>427</v>
      </c>
      <c r="G38" s="132" t="s">
        <v>472</v>
      </c>
      <c r="H38" s="133" t="s">
        <v>502</v>
      </c>
    </row>
    <row r="39" spans="1:8" ht="39.950000000000003" customHeight="1" x14ac:dyDescent="0.25">
      <c r="A39" s="132"/>
      <c r="B39" s="37" t="s">
        <v>378</v>
      </c>
      <c r="C39" s="131"/>
      <c r="D39" s="133"/>
      <c r="E39" s="133"/>
      <c r="F39" s="134"/>
      <c r="G39" s="132"/>
      <c r="H39" s="132"/>
    </row>
    <row r="40" spans="1:8" ht="99.95" customHeight="1" x14ac:dyDescent="0.25">
      <c r="A40" s="132">
        <v>72</v>
      </c>
      <c r="B40" s="37" t="s">
        <v>237</v>
      </c>
      <c r="C40" s="138" t="s">
        <v>476</v>
      </c>
      <c r="D40" s="133" t="s">
        <v>477</v>
      </c>
      <c r="E40" s="133" t="s">
        <v>630</v>
      </c>
      <c r="F40" s="134" t="s">
        <v>427</v>
      </c>
      <c r="G40" s="132" t="s">
        <v>478</v>
      </c>
      <c r="H40" s="132"/>
    </row>
    <row r="41" spans="1:8" ht="99.95" customHeight="1" x14ac:dyDescent="0.25">
      <c r="A41" s="132"/>
      <c r="B41" s="37" t="s">
        <v>378</v>
      </c>
      <c r="C41" s="138"/>
      <c r="D41" s="133"/>
      <c r="E41" s="133"/>
      <c r="F41" s="134"/>
      <c r="G41" s="132"/>
      <c r="H41" s="132"/>
    </row>
    <row r="42" spans="1:8" ht="45" customHeight="1" x14ac:dyDescent="0.25">
      <c r="A42" s="37">
        <v>79</v>
      </c>
      <c r="B42" s="37" t="s">
        <v>378</v>
      </c>
      <c r="C42" s="38" t="s">
        <v>493</v>
      </c>
      <c r="D42" s="39" t="s">
        <v>563</v>
      </c>
      <c r="E42" s="39" t="s">
        <v>630</v>
      </c>
      <c r="F42" s="48" t="s">
        <v>427</v>
      </c>
      <c r="G42" s="37" t="s">
        <v>445</v>
      </c>
      <c r="H42" s="37" t="s">
        <v>415</v>
      </c>
    </row>
    <row r="43" spans="1:8" ht="45" customHeight="1" x14ac:dyDescent="0.25">
      <c r="A43" s="132">
        <v>87</v>
      </c>
      <c r="B43" s="37" t="s">
        <v>526</v>
      </c>
      <c r="C43" s="131" t="s">
        <v>527</v>
      </c>
      <c r="D43" s="133" t="s">
        <v>530</v>
      </c>
      <c r="E43" s="133" t="s">
        <v>628</v>
      </c>
      <c r="F43" s="134" t="s">
        <v>427</v>
      </c>
      <c r="G43" s="133" t="s">
        <v>529</v>
      </c>
      <c r="H43" s="133" t="s">
        <v>604</v>
      </c>
    </row>
    <row r="44" spans="1:8" ht="45" customHeight="1" x14ac:dyDescent="0.25">
      <c r="A44" s="132"/>
      <c r="B44" s="37" t="s">
        <v>378</v>
      </c>
      <c r="C44" s="131"/>
      <c r="D44" s="133"/>
      <c r="E44" s="133"/>
      <c r="F44" s="134"/>
      <c r="G44" s="133"/>
      <c r="H44" s="132"/>
    </row>
    <row r="45" spans="1:8" ht="35.1" customHeight="1" x14ac:dyDescent="0.25">
      <c r="A45" s="132">
        <v>90</v>
      </c>
      <c r="B45" s="37" t="s">
        <v>226</v>
      </c>
      <c r="C45" s="131" t="s">
        <v>539</v>
      </c>
      <c r="D45" s="133" t="s">
        <v>540</v>
      </c>
      <c r="E45" s="133" t="s">
        <v>628</v>
      </c>
      <c r="F45" s="134" t="s">
        <v>427</v>
      </c>
      <c r="G45" s="132" t="s">
        <v>537</v>
      </c>
      <c r="H45" s="133" t="s">
        <v>640</v>
      </c>
    </row>
    <row r="46" spans="1:8" ht="35.1" customHeight="1" x14ac:dyDescent="0.25">
      <c r="A46" s="132"/>
      <c r="B46" s="37" t="s">
        <v>538</v>
      </c>
      <c r="C46" s="131"/>
      <c r="D46" s="133"/>
      <c r="E46" s="133"/>
      <c r="F46" s="134"/>
      <c r="G46" s="132"/>
      <c r="H46" s="132"/>
    </row>
    <row r="47" spans="1:8" ht="39.950000000000003" customHeight="1" x14ac:dyDescent="0.25">
      <c r="A47" s="132">
        <v>91</v>
      </c>
      <c r="B47" s="37" t="s">
        <v>229</v>
      </c>
      <c r="C47" s="146" t="s">
        <v>541</v>
      </c>
      <c r="D47" s="133" t="s">
        <v>542</v>
      </c>
      <c r="E47" s="133" t="s">
        <v>628</v>
      </c>
      <c r="F47" s="134" t="s">
        <v>427</v>
      </c>
      <c r="G47" s="133" t="s">
        <v>543</v>
      </c>
      <c r="H47" s="132" t="s">
        <v>607</v>
      </c>
    </row>
    <row r="48" spans="1:8" ht="39.950000000000003" customHeight="1" x14ac:dyDescent="0.25">
      <c r="A48" s="132"/>
      <c r="B48" s="37" t="s">
        <v>378</v>
      </c>
      <c r="C48" s="146"/>
      <c r="D48" s="133"/>
      <c r="E48" s="133"/>
      <c r="F48" s="134"/>
      <c r="G48" s="133"/>
      <c r="H48" s="132"/>
    </row>
    <row r="49" spans="1:8" ht="39.950000000000003" customHeight="1" x14ac:dyDescent="0.25">
      <c r="A49" s="132">
        <v>97</v>
      </c>
      <c r="B49" s="37" t="s">
        <v>237</v>
      </c>
      <c r="C49" s="147" t="s">
        <v>559</v>
      </c>
      <c r="D49" s="133" t="s">
        <v>560</v>
      </c>
      <c r="E49" s="133" t="s">
        <v>627</v>
      </c>
      <c r="F49" s="134" t="s">
        <v>427</v>
      </c>
      <c r="G49" s="133" t="s">
        <v>561</v>
      </c>
      <c r="H49" s="133" t="s">
        <v>712</v>
      </c>
    </row>
    <row r="50" spans="1:8" ht="39.950000000000003" customHeight="1" x14ac:dyDescent="0.25">
      <c r="A50" s="132"/>
      <c r="B50" s="37" t="s">
        <v>538</v>
      </c>
      <c r="C50" s="147"/>
      <c r="D50" s="133"/>
      <c r="E50" s="133"/>
      <c r="F50" s="134"/>
      <c r="G50" s="133"/>
      <c r="H50" s="132"/>
    </row>
    <row r="51" spans="1:8" ht="24.95" customHeight="1" x14ac:dyDescent="0.25">
      <c r="A51" s="107">
        <v>104</v>
      </c>
      <c r="B51" s="37" t="s">
        <v>243</v>
      </c>
      <c r="C51" s="148" t="s">
        <v>574</v>
      </c>
      <c r="D51" s="151" t="s">
        <v>646</v>
      </c>
      <c r="E51" s="110" t="s">
        <v>669</v>
      </c>
      <c r="F51" s="113" t="s">
        <v>427</v>
      </c>
      <c r="G51" s="110" t="s">
        <v>575</v>
      </c>
      <c r="H51" s="137" t="s">
        <v>710</v>
      </c>
    </row>
    <row r="52" spans="1:8" ht="24.95" customHeight="1" x14ac:dyDescent="0.25">
      <c r="A52" s="108"/>
      <c r="B52" s="37" t="s">
        <v>22</v>
      </c>
      <c r="C52" s="149"/>
      <c r="D52" s="111"/>
      <c r="E52" s="111"/>
      <c r="F52" s="114"/>
      <c r="G52" s="111"/>
      <c r="H52" s="102"/>
    </row>
    <row r="53" spans="1:8" ht="24.95" customHeight="1" x14ac:dyDescent="0.25">
      <c r="A53" s="109"/>
      <c r="B53" s="37" t="s">
        <v>378</v>
      </c>
      <c r="C53" s="150"/>
      <c r="D53" s="112"/>
      <c r="E53" s="112"/>
      <c r="F53" s="115"/>
      <c r="G53" s="112"/>
      <c r="H53" s="103"/>
    </row>
    <row r="54" spans="1:8" ht="54.95" customHeight="1" x14ac:dyDescent="0.25">
      <c r="A54" s="107">
        <v>108</v>
      </c>
      <c r="B54" s="37" t="s">
        <v>227</v>
      </c>
      <c r="C54" s="104" t="s">
        <v>588</v>
      </c>
      <c r="D54" s="110" t="s">
        <v>589</v>
      </c>
      <c r="E54" s="110" t="s">
        <v>625</v>
      </c>
      <c r="F54" s="113" t="s">
        <v>427</v>
      </c>
      <c r="G54" s="110" t="s">
        <v>590</v>
      </c>
      <c r="H54" s="107"/>
    </row>
    <row r="55" spans="1:8" ht="54.95" customHeight="1" x14ac:dyDescent="0.25">
      <c r="A55" s="108"/>
      <c r="B55" s="37" t="s">
        <v>358</v>
      </c>
      <c r="C55" s="105"/>
      <c r="D55" s="111"/>
      <c r="E55" s="111"/>
      <c r="F55" s="114"/>
      <c r="G55" s="111"/>
      <c r="H55" s="108"/>
    </row>
    <row r="56" spans="1:8" ht="54.95" customHeight="1" x14ac:dyDescent="0.25">
      <c r="A56" s="109"/>
      <c r="B56" s="37" t="s">
        <v>526</v>
      </c>
      <c r="C56" s="106"/>
      <c r="D56" s="112"/>
      <c r="E56" s="112"/>
      <c r="F56" s="115"/>
      <c r="G56" s="112"/>
      <c r="H56" s="109"/>
    </row>
    <row r="57" spans="1:8" ht="60" customHeight="1" x14ac:dyDescent="0.25">
      <c r="A57" s="107">
        <v>121</v>
      </c>
      <c r="B57" s="37" t="s">
        <v>227</v>
      </c>
      <c r="C57" s="104" t="s">
        <v>685</v>
      </c>
      <c r="D57" s="110" t="s">
        <v>686</v>
      </c>
      <c r="E57" s="110" t="s">
        <v>688</v>
      </c>
      <c r="F57" s="113" t="s">
        <v>427</v>
      </c>
      <c r="G57" s="110" t="s">
        <v>687</v>
      </c>
      <c r="H57" s="110" t="s">
        <v>791</v>
      </c>
    </row>
    <row r="58" spans="1:8" ht="60" customHeight="1" x14ac:dyDescent="0.25">
      <c r="A58" s="109"/>
      <c r="B58" s="37" t="s">
        <v>378</v>
      </c>
      <c r="C58" s="106"/>
      <c r="D58" s="112"/>
      <c r="E58" s="112"/>
      <c r="F58" s="115"/>
      <c r="G58" s="112"/>
      <c r="H58" s="109"/>
    </row>
    <row r="59" spans="1:8" ht="15" customHeight="1" x14ac:dyDescent="0.25">
      <c r="A59" s="107">
        <v>125</v>
      </c>
      <c r="B59" s="37" t="s">
        <v>243</v>
      </c>
      <c r="C59" s="104" t="s">
        <v>698</v>
      </c>
      <c r="D59" s="110" t="s">
        <v>699</v>
      </c>
      <c r="E59" s="110" t="s">
        <v>691</v>
      </c>
      <c r="F59" s="113" t="s">
        <v>427</v>
      </c>
      <c r="G59" s="107" t="s">
        <v>700</v>
      </c>
      <c r="H59" s="121"/>
    </row>
    <row r="60" spans="1:8" ht="15" customHeight="1" x14ac:dyDescent="0.25">
      <c r="A60" s="108"/>
      <c r="B60" s="37" t="s">
        <v>226</v>
      </c>
      <c r="C60" s="105"/>
      <c r="D60" s="111"/>
      <c r="E60" s="111"/>
      <c r="F60" s="114"/>
      <c r="G60" s="108"/>
      <c r="H60" s="100"/>
    </row>
    <row r="61" spans="1:8" ht="15" customHeight="1" x14ac:dyDescent="0.25">
      <c r="A61" s="108"/>
      <c r="B61" s="37" t="s">
        <v>227</v>
      </c>
      <c r="C61" s="105"/>
      <c r="D61" s="111"/>
      <c r="E61" s="111"/>
      <c r="F61" s="114"/>
      <c r="G61" s="108"/>
      <c r="H61" s="100"/>
    </row>
    <row r="62" spans="1:8" ht="15" customHeight="1" x14ac:dyDescent="0.25">
      <c r="A62" s="108"/>
      <c r="B62" s="37" t="s">
        <v>22</v>
      </c>
      <c r="C62" s="105"/>
      <c r="D62" s="111"/>
      <c r="E62" s="111"/>
      <c r="F62" s="114"/>
      <c r="G62" s="108"/>
      <c r="H62" s="100"/>
    </row>
    <row r="63" spans="1:8" ht="15" customHeight="1" x14ac:dyDescent="0.25">
      <c r="A63" s="108"/>
      <c r="B63" s="37" t="s">
        <v>18</v>
      </c>
      <c r="C63" s="105"/>
      <c r="D63" s="111"/>
      <c r="E63" s="111"/>
      <c r="F63" s="114"/>
      <c r="G63" s="108"/>
      <c r="H63" s="100"/>
    </row>
    <row r="64" spans="1:8" ht="15" customHeight="1" x14ac:dyDescent="0.25">
      <c r="A64" s="108"/>
      <c r="B64" s="37" t="s">
        <v>23</v>
      </c>
      <c r="C64" s="105"/>
      <c r="D64" s="111"/>
      <c r="E64" s="111"/>
      <c r="F64" s="114"/>
      <c r="G64" s="108"/>
      <c r="H64" s="100"/>
    </row>
    <row r="65" spans="1:8" ht="15" customHeight="1" x14ac:dyDescent="0.25">
      <c r="A65" s="108"/>
      <c r="B65" s="37" t="s">
        <v>4</v>
      </c>
      <c r="C65" s="105"/>
      <c r="D65" s="111"/>
      <c r="E65" s="111"/>
      <c r="F65" s="114"/>
      <c r="G65" s="108"/>
      <c r="H65" s="100"/>
    </row>
    <row r="66" spans="1:8" ht="15" customHeight="1" x14ac:dyDescent="0.25">
      <c r="A66" s="109"/>
      <c r="B66" s="37" t="s">
        <v>237</v>
      </c>
      <c r="C66" s="106"/>
      <c r="D66" s="112"/>
      <c r="E66" s="112"/>
      <c r="F66" s="115"/>
      <c r="G66" s="109"/>
      <c r="H66" s="116"/>
    </row>
    <row r="67" spans="1:8" ht="120" x14ac:dyDescent="0.25">
      <c r="A67" s="37">
        <v>126</v>
      </c>
      <c r="B67" s="37" t="s">
        <v>227</v>
      </c>
      <c r="C67" s="38" t="s">
        <v>701</v>
      </c>
      <c r="D67" s="39" t="s">
        <v>702</v>
      </c>
      <c r="E67" s="39" t="s">
        <v>691</v>
      </c>
      <c r="F67" s="48" t="s">
        <v>427</v>
      </c>
      <c r="G67" s="39" t="s">
        <v>703</v>
      </c>
      <c r="H67" s="39" t="s">
        <v>736</v>
      </c>
    </row>
    <row r="68" spans="1:8" ht="90" customHeight="1" x14ac:dyDescent="0.25">
      <c r="A68" s="107">
        <v>127</v>
      </c>
      <c r="B68" s="37" t="s">
        <v>227</v>
      </c>
      <c r="C68" s="118" t="s">
        <v>704</v>
      </c>
      <c r="D68" s="110" t="s">
        <v>705</v>
      </c>
      <c r="E68" s="110" t="s">
        <v>691</v>
      </c>
      <c r="F68" s="113" t="s">
        <v>427</v>
      </c>
      <c r="G68" s="110" t="s">
        <v>706</v>
      </c>
      <c r="H68" s="110" t="s">
        <v>737</v>
      </c>
    </row>
    <row r="69" spans="1:8" ht="90" customHeight="1" x14ac:dyDescent="0.25">
      <c r="A69" s="109"/>
      <c r="B69" s="37" t="s">
        <v>378</v>
      </c>
      <c r="C69" s="120"/>
      <c r="D69" s="112"/>
      <c r="E69" s="112"/>
      <c r="F69" s="115"/>
      <c r="G69" s="112"/>
      <c r="H69" s="109"/>
    </row>
    <row r="70" spans="1:8" ht="24.95" customHeight="1" x14ac:dyDescent="0.25">
      <c r="A70" s="107">
        <v>128</v>
      </c>
      <c r="B70" s="107" t="s">
        <v>378</v>
      </c>
      <c r="C70" s="104" t="s">
        <v>713</v>
      </c>
      <c r="D70" s="110" t="s">
        <v>719</v>
      </c>
      <c r="E70" s="110" t="s">
        <v>714</v>
      </c>
      <c r="F70" s="113" t="s">
        <v>427</v>
      </c>
      <c r="G70" s="107" t="s">
        <v>445</v>
      </c>
      <c r="H70" s="101"/>
    </row>
    <row r="71" spans="1:8" ht="24.95" customHeight="1" x14ac:dyDescent="0.25">
      <c r="A71" s="109"/>
      <c r="B71" s="109"/>
      <c r="C71" s="106"/>
      <c r="D71" s="109"/>
      <c r="E71" s="112"/>
      <c r="F71" s="115"/>
      <c r="G71" s="109"/>
      <c r="H71" s="103"/>
    </row>
    <row r="72" spans="1:8" ht="30" customHeight="1" x14ac:dyDescent="0.25">
      <c r="A72" s="107">
        <v>129</v>
      </c>
      <c r="B72" s="37" t="s">
        <v>23</v>
      </c>
      <c r="C72" s="104" t="s">
        <v>715</v>
      </c>
      <c r="D72" s="110" t="s">
        <v>718</v>
      </c>
      <c r="E72" s="110" t="s">
        <v>714</v>
      </c>
      <c r="F72" s="113" t="s">
        <v>427</v>
      </c>
      <c r="G72" s="107" t="s">
        <v>445</v>
      </c>
      <c r="H72" s="101"/>
    </row>
    <row r="73" spans="1:8" ht="30" customHeight="1" x14ac:dyDescent="0.25">
      <c r="A73" s="109"/>
      <c r="B73" s="37" t="s">
        <v>378</v>
      </c>
      <c r="C73" s="106"/>
      <c r="D73" s="109"/>
      <c r="E73" s="112"/>
      <c r="F73" s="115"/>
      <c r="G73" s="109"/>
      <c r="H73" s="103"/>
    </row>
    <row r="74" spans="1:8" ht="35.1" customHeight="1" x14ac:dyDescent="0.25">
      <c r="A74" s="107">
        <v>143</v>
      </c>
      <c r="B74" s="37" t="s">
        <v>22</v>
      </c>
      <c r="C74" s="104" t="s">
        <v>764</v>
      </c>
      <c r="D74" s="78"/>
      <c r="E74" s="78"/>
      <c r="F74" s="113" t="s">
        <v>427</v>
      </c>
      <c r="G74" s="77"/>
      <c r="H74" s="137" t="s">
        <v>807</v>
      </c>
    </row>
    <row r="75" spans="1:8" ht="35.1" customHeight="1" x14ac:dyDescent="0.25">
      <c r="A75" s="109"/>
      <c r="B75" s="37" t="s">
        <v>378</v>
      </c>
      <c r="C75" s="106"/>
      <c r="D75" s="78" t="s">
        <v>765</v>
      </c>
      <c r="E75" s="78" t="s">
        <v>740</v>
      </c>
      <c r="F75" s="115"/>
      <c r="G75" s="77" t="s">
        <v>766</v>
      </c>
      <c r="H75" s="156"/>
    </row>
    <row r="76" spans="1:8" ht="50.25" x14ac:dyDescent="0.25">
      <c r="A76" s="70">
        <v>146</v>
      </c>
      <c r="B76" s="37" t="s">
        <v>378</v>
      </c>
      <c r="C76" s="73" t="s">
        <v>810</v>
      </c>
      <c r="D76" s="71" t="s">
        <v>774</v>
      </c>
      <c r="E76" s="71" t="s">
        <v>740</v>
      </c>
      <c r="F76" s="72" t="s">
        <v>427</v>
      </c>
      <c r="G76" s="70" t="s">
        <v>774</v>
      </c>
      <c r="H76" s="84" t="s">
        <v>811</v>
      </c>
    </row>
    <row r="77" spans="1:8" ht="135" x14ac:dyDescent="0.25">
      <c r="A77" s="70">
        <v>147</v>
      </c>
      <c r="B77" s="37" t="s">
        <v>227</v>
      </c>
      <c r="C77" s="73" t="s">
        <v>775</v>
      </c>
      <c r="D77" s="71" t="s">
        <v>776</v>
      </c>
      <c r="E77" s="71" t="s">
        <v>777</v>
      </c>
      <c r="F77" s="72" t="s">
        <v>427</v>
      </c>
      <c r="G77" s="70" t="s">
        <v>778</v>
      </c>
      <c r="H77" s="70" t="s">
        <v>774</v>
      </c>
    </row>
    <row r="78" spans="1:8" ht="60" x14ac:dyDescent="0.25">
      <c r="A78" s="70">
        <v>150</v>
      </c>
      <c r="B78" s="37" t="s">
        <v>378</v>
      </c>
      <c r="C78" s="73" t="s">
        <v>813</v>
      </c>
      <c r="D78" s="71" t="s">
        <v>774</v>
      </c>
      <c r="E78" s="71" t="s">
        <v>777</v>
      </c>
      <c r="F78" s="72" t="s">
        <v>427</v>
      </c>
      <c r="G78" s="70" t="s">
        <v>445</v>
      </c>
      <c r="H78" s="70"/>
    </row>
    <row r="79" spans="1:8" ht="15" customHeight="1" x14ac:dyDescent="0.25">
      <c r="F79" s="64"/>
    </row>
    <row r="80" spans="1:8" ht="15" customHeight="1" x14ac:dyDescent="0.25">
      <c r="F80" s="64"/>
    </row>
    <row r="81" spans="6:6" ht="15" customHeight="1" x14ac:dyDescent="0.25">
      <c r="F81" s="64"/>
    </row>
    <row r="82" spans="6:6" ht="15" customHeight="1" x14ac:dyDescent="0.25">
      <c r="F82" s="64"/>
    </row>
    <row r="83" spans="6:6" ht="15" customHeight="1" x14ac:dyDescent="0.25">
      <c r="F83" s="64"/>
    </row>
    <row r="84" spans="6:6" ht="15" customHeight="1" x14ac:dyDescent="0.25">
      <c r="F84" s="64"/>
    </row>
    <row r="85" spans="6:6" ht="15" customHeight="1" x14ac:dyDescent="0.25">
      <c r="F85" s="64"/>
    </row>
    <row r="86" spans="6:6" ht="15" customHeight="1" x14ac:dyDescent="0.25">
      <c r="F86" s="64"/>
    </row>
    <row r="87" spans="6:6" ht="15" customHeight="1" x14ac:dyDescent="0.25">
      <c r="F87" s="64"/>
    </row>
    <row r="88" spans="6:6" ht="15" customHeight="1" x14ac:dyDescent="0.25">
      <c r="F88" s="64"/>
    </row>
    <row r="89" spans="6:6" ht="15" customHeight="1" x14ac:dyDescent="0.25">
      <c r="F89" s="64"/>
    </row>
    <row r="90" spans="6:6" ht="15" customHeight="1" x14ac:dyDescent="0.25">
      <c r="F90" s="64"/>
    </row>
    <row r="91" spans="6:6" ht="15" customHeight="1" x14ac:dyDescent="0.25">
      <c r="F91" s="64"/>
    </row>
    <row r="92" spans="6:6" ht="15" customHeight="1" x14ac:dyDescent="0.25">
      <c r="F92" s="64"/>
    </row>
    <row r="93" spans="6:6" ht="15" customHeight="1" x14ac:dyDescent="0.25">
      <c r="F93" s="64"/>
    </row>
    <row r="94" spans="6:6" ht="15" customHeight="1" x14ac:dyDescent="0.25">
      <c r="F94" s="64"/>
    </row>
    <row r="95" spans="6:6" ht="15" customHeight="1" x14ac:dyDescent="0.25">
      <c r="F95" s="64"/>
    </row>
    <row r="96" spans="6:6" ht="15" customHeight="1" x14ac:dyDescent="0.25">
      <c r="F96" s="64"/>
    </row>
    <row r="97" spans="6:6" ht="15" customHeight="1" x14ac:dyDescent="0.25">
      <c r="F97" s="64"/>
    </row>
    <row r="98" spans="6:6" ht="15" customHeight="1" x14ac:dyDescent="0.25">
      <c r="F98" s="64"/>
    </row>
    <row r="99" spans="6:6" ht="15" customHeight="1" x14ac:dyDescent="0.25">
      <c r="F99" s="64"/>
    </row>
    <row r="100" spans="6:6" ht="15" customHeight="1" x14ac:dyDescent="0.25">
      <c r="F100" s="64"/>
    </row>
    <row r="101" spans="6:6" ht="15" customHeight="1" x14ac:dyDescent="0.25">
      <c r="F101" s="64"/>
    </row>
    <row r="102" spans="6:6" ht="15" customHeight="1" x14ac:dyDescent="0.25">
      <c r="F102" s="64"/>
    </row>
    <row r="103" spans="6:6" ht="15" customHeight="1" x14ac:dyDescent="0.25">
      <c r="F103" s="64"/>
    </row>
    <row r="104" spans="6:6" ht="15" customHeight="1" x14ac:dyDescent="0.25">
      <c r="F104" s="64"/>
    </row>
    <row r="105" spans="6:6" ht="15" customHeight="1" x14ac:dyDescent="0.25">
      <c r="F105" s="64"/>
    </row>
    <row r="106" spans="6:6" ht="15" customHeight="1" x14ac:dyDescent="0.25">
      <c r="F106" s="64"/>
    </row>
    <row r="107" spans="6:6" ht="15" customHeight="1" x14ac:dyDescent="0.25">
      <c r="F107" s="64"/>
    </row>
    <row r="108" spans="6:6" ht="15" customHeight="1" x14ac:dyDescent="0.25">
      <c r="F108" s="64"/>
    </row>
    <row r="109" spans="6:6" ht="15" customHeight="1" x14ac:dyDescent="0.25">
      <c r="F109" s="64"/>
    </row>
    <row r="110" spans="6:6" ht="15" customHeight="1" x14ac:dyDescent="0.25">
      <c r="F110" s="64"/>
    </row>
    <row r="111" spans="6:6" ht="15" customHeight="1" x14ac:dyDescent="0.25">
      <c r="F111" s="64"/>
    </row>
    <row r="112" spans="6:6" ht="15" customHeight="1" x14ac:dyDescent="0.25">
      <c r="F112" s="64"/>
    </row>
    <row r="113" spans="6:6" ht="15" customHeight="1" x14ac:dyDescent="0.25">
      <c r="F113" s="64"/>
    </row>
    <row r="114" spans="6:6" ht="15" customHeight="1" x14ac:dyDescent="0.25">
      <c r="F114" s="64"/>
    </row>
    <row r="115" spans="6:6" ht="15" customHeight="1" x14ac:dyDescent="0.25">
      <c r="F115" s="64"/>
    </row>
    <row r="116" spans="6:6" ht="15" customHeight="1" x14ac:dyDescent="0.25">
      <c r="F116" s="64"/>
    </row>
    <row r="117" spans="6:6" ht="15" customHeight="1" x14ac:dyDescent="0.25">
      <c r="F117" s="64"/>
    </row>
    <row r="118" spans="6:6" ht="15" customHeight="1" x14ac:dyDescent="0.25">
      <c r="F118" s="64"/>
    </row>
    <row r="119" spans="6:6" ht="15" customHeight="1" x14ac:dyDescent="0.25">
      <c r="F119" s="64"/>
    </row>
    <row r="120" spans="6:6" ht="15" customHeight="1" x14ac:dyDescent="0.25">
      <c r="F120" s="64"/>
    </row>
    <row r="121" spans="6:6" ht="15" customHeight="1" x14ac:dyDescent="0.25">
      <c r="F121" s="64"/>
    </row>
    <row r="122" spans="6:6" ht="15" customHeight="1" x14ac:dyDescent="0.25">
      <c r="F122" s="64"/>
    </row>
    <row r="123" spans="6:6" ht="15" customHeight="1" x14ac:dyDescent="0.25">
      <c r="F123" s="64"/>
    </row>
    <row r="124" spans="6:6" ht="15" customHeight="1" x14ac:dyDescent="0.25">
      <c r="F124" s="64"/>
    </row>
    <row r="125" spans="6:6" ht="15" customHeight="1" x14ac:dyDescent="0.25">
      <c r="F125" s="64"/>
    </row>
    <row r="126" spans="6:6" ht="15" customHeight="1" x14ac:dyDescent="0.25">
      <c r="F126" s="64"/>
    </row>
    <row r="127" spans="6:6" ht="15" customHeight="1" x14ac:dyDescent="0.25">
      <c r="F127" s="64"/>
    </row>
    <row r="128" spans="6:6" ht="15" customHeight="1" x14ac:dyDescent="0.25">
      <c r="F128" s="64"/>
    </row>
    <row r="129" spans="6:6" ht="15" customHeight="1" x14ac:dyDescent="0.25">
      <c r="F129" s="64"/>
    </row>
    <row r="130" spans="6:6" ht="15" customHeight="1" x14ac:dyDescent="0.25">
      <c r="F130" s="64"/>
    </row>
    <row r="131" spans="6:6" ht="15" customHeight="1" x14ac:dyDescent="0.25">
      <c r="F131" s="64"/>
    </row>
    <row r="132" spans="6:6" ht="15" customHeight="1" x14ac:dyDescent="0.25">
      <c r="F132" s="64"/>
    </row>
    <row r="133" spans="6:6" ht="15" customHeight="1" x14ac:dyDescent="0.25">
      <c r="F133" s="64"/>
    </row>
    <row r="134" spans="6:6" ht="15" customHeight="1" x14ac:dyDescent="0.25">
      <c r="F134" s="64"/>
    </row>
    <row r="135" spans="6:6" ht="15" customHeight="1" x14ac:dyDescent="0.25">
      <c r="F135" s="64"/>
    </row>
    <row r="136" spans="6:6" ht="15" customHeight="1" x14ac:dyDescent="0.25">
      <c r="F136" s="64"/>
    </row>
    <row r="137" spans="6:6" ht="15" customHeight="1" x14ac:dyDescent="0.25">
      <c r="F137" s="64"/>
    </row>
    <row r="138" spans="6:6" ht="15" customHeight="1" x14ac:dyDescent="0.25">
      <c r="F138" s="64"/>
    </row>
    <row r="139" spans="6:6" ht="15" customHeight="1" x14ac:dyDescent="0.25">
      <c r="F139" s="64"/>
    </row>
    <row r="140" spans="6:6" ht="15" customHeight="1" x14ac:dyDescent="0.25">
      <c r="F140" s="64"/>
    </row>
    <row r="141" spans="6:6" ht="15" customHeight="1" x14ac:dyDescent="0.25">
      <c r="F141" s="64"/>
    </row>
    <row r="142" spans="6:6" ht="15" customHeight="1" x14ac:dyDescent="0.25">
      <c r="F142" s="64"/>
    </row>
    <row r="143" spans="6:6" ht="15" customHeight="1" x14ac:dyDescent="0.25">
      <c r="F143" s="64"/>
    </row>
    <row r="144" spans="6:6" ht="15" customHeight="1" x14ac:dyDescent="0.25">
      <c r="F144" s="64"/>
    </row>
    <row r="145" spans="6:6" ht="15" customHeight="1" x14ac:dyDescent="0.25">
      <c r="F145" s="64"/>
    </row>
    <row r="146" spans="6:6" ht="15" customHeight="1" x14ac:dyDescent="0.25">
      <c r="F146" s="64"/>
    </row>
    <row r="147" spans="6:6" ht="15" customHeight="1" x14ac:dyDescent="0.25">
      <c r="F147" s="64"/>
    </row>
    <row r="148" spans="6:6" ht="15" customHeight="1" x14ac:dyDescent="0.25">
      <c r="F148" s="64"/>
    </row>
    <row r="149" spans="6:6" ht="15" customHeight="1" x14ac:dyDescent="0.25">
      <c r="F149" s="64"/>
    </row>
    <row r="150" spans="6:6" ht="15" customHeight="1" x14ac:dyDescent="0.25">
      <c r="F150" s="64"/>
    </row>
    <row r="151" spans="6:6" ht="15" customHeight="1" x14ac:dyDescent="0.25">
      <c r="F151" s="64"/>
    </row>
    <row r="152" spans="6:6" ht="15" customHeight="1" x14ac:dyDescent="0.25">
      <c r="F152" s="64"/>
    </row>
    <row r="153" spans="6:6" ht="15" customHeight="1" x14ac:dyDescent="0.25">
      <c r="F153" s="64"/>
    </row>
    <row r="154" spans="6:6" ht="15" customHeight="1" x14ac:dyDescent="0.25">
      <c r="F154" s="64"/>
    </row>
    <row r="155" spans="6:6" ht="15" customHeight="1" x14ac:dyDescent="0.25">
      <c r="F155" s="64"/>
    </row>
    <row r="156" spans="6:6" ht="15" customHeight="1" x14ac:dyDescent="0.25">
      <c r="F156" s="64"/>
    </row>
    <row r="157" spans="6:6" ht="15" customHeight="1" x14ac:dyDescent="0.25">
      <c r="F157" s="64"/>
    </row>
    <row r="158" spans="6:6" ht="15" customHeight="1" x14ac:dyDescent="0.25">
      <c r="F158" s="64"/>
    </row>
    <row r="159" spans="6:6" ht="15" customHeight="1" x14ac:dyDescent="0.25">
      <c r="F159" s="64"/>
    </row>
    <row r="160" spans="6:6" ht="15" customHeight="1" x14ac:dyDescent="0.25">
      <c r="F160" s="64"/>
    </row>
    <row r="161" spans="6:6" ht="15" customHeight="1" x14ac:dyDescent="0.25">
      <c r="F161" s="64"/>
    </row>
    <row r="162" spans="6:6" ht="15" customHeight="1" x14ac:dyDescent="0.25">
      <c r="F162" s="64"/>
    </row>
    <row r="163" spans="6:6" ht="15" customHeight="1" x14ac:dyDescent="0.25">
      <c r="F163" s="64"/>
    </row>
    <row r="164" spans="6:6" ht="15" customHeight="1" x14ac:dyDescent="0.25">
      <c r="F164" s="64"/>
    </row>
    <row r="165" spans="6:6" ht="15" customHeight="1" x14ac:dyDescent="0.25">
      <c r="F165" s="64"/>
    </row>
    <row r="166" spans="6:6" ht="15" customHeight="1" x14ac:dyDescent="0.25">
      <c r="F166" s="64"/>
    </row>
    <row r="167" spans="6:6" ht="15" customHeight="1" x14ac:dyDescent="0.25">
      <c r="F167" s="64"/>
    </row>
    <row r="168" spans="6:6" ht="15" customHeight="1" x14ac:dyDescent="0.25">
      <c r="F168" s="64"/>
    </row>
    <row r="169" spans="6:6" ht="15" customHeight="1" x14ac:dyDescent="0.25">
      <c r="F169" s="64"/>
    </row>
    <row r="170" spans="6:6" ht="15" customHeight="1" x14ac:dyDescent="0.25">
      <c r="F170" s="64"/>
    </row>
    <row r="171" spans="6:6" ht="15" customHeight="1" x14ac:dyDescent="0.25">
      <c r="F171" s="64"/>
    </row>
    <row r="172" spans="6:6" ht="15" customHeight="1" x14ac:dyDescent="0.25">
      <c r="F172" s="64"/>
    </row>
    <row r="173" spans="6:6" ht="15" customHeight="1" x14ac:dyDescent="0.25">
      <c r="F173" s="64"/>
    </row>
    <row r="174" spans="6:6" ht="15" customHeight="1" x14ac:dyDescent="0.25">
      <c r="F174" s="64"/>
    </row>
    <row r="175" spans="6:6" ht="15" customHeight="1" x14ac:dyDescent="0.25">
      <c r="F175" s="64"/>
    </row>
    <row r="176" spans="6:6" ht="15" customHeight="1" x14ac:dyDescent="0.25">
      <c r="F176" s="64"/>
    </row>
    <row r="177" spans="6:6" ht="15" customHeight="1" x14ac:dyDescent="0.25">
      <c r="F177" s="64"/>
    </row>
    <row r="178" spans="6:6" ht="15" customHeight="1" x14ac:dyDescent="0.25">
      <c r="F178" s="64"/>
    </row>
    <row r="179" spans="6:6" ht="15" customHeight="1" x14ac:dyDescent="0.25">
      <c r="F179" s="64"/>
    </row>
    <row r="180" spans="6:6" ht="15" customHeight="1" x14ac:dyDescent="0.25">
      <c r="F180" s="64"/>
    </row>
    <row r="181" spans="6:6" ht="15" customHeight="1" x14ac:dyDescent="0.25">
      <c r="F181" s="64"/>
    </row>
    <row r="182" spans="6:6" ht="15" customHeight="1" x14ac:dyDescent="0.25">
      <c r="F182" s="64"/>
    </row>
    <row r="183" spans="6:6" ht="15" customHeight="1" x14ac:dyDescent="0.25">
      <c r="F183" s="64"/>
    </row>
    <row r="184" spans="6:6" ht="15" customHeight="1" x14ac:dyDescent="0.25">
      <c r="F184" s="64"/>
    </row>
    <row r="185" spans="6:6" ht="15" customHeight="1" x14ac:dyDescent="0.25">
      <c r="F185" s="64"/>
    </row>
    <row r="186" spans="6:6" ht="15" customHeight="1" x14ac:dyDescent="0.25">
      <c r="F186" s="64"/>
    </row>
    <row r="187" spans="6:6" ht="15" customHeight="1" x14ac:dyDescent="0.25">
      <c r="F187" s="64"/>
    </row>
    <row r="188" spans="6:6" ht="15" customHeight="1" x14ac:dyDescent="0.25">
      <c r="F188" s="64"/>
    </row>
    <row r="189" spans="6:6" ht="15" customHeight="1" x14ac:dyDescent="0.25">
      <c r="F189" s="64"/>
    </row>
    <row r="190" spans="6:6" ht="15" customHeight="1" x14ac:dyDescent="0.25">
      <c r="F190" s="64"/>
    </row>
    <row r="191" spans="6:6" ht="15" customHeight="1" x14ac:dyDescent="0.25">
      <c r="F191" s="64"/>
    </row>
    <row r="192" spans="6:6" ht="15" customHeight="1" x14ac:dyDescent="0.25">
      <c r="F192" s="64"/>
    </row>
    <row r="193" spans="6:6" ht="15" customHeight="1" x14ac:dyDescent="0.25">
      <c r="F193" s="64"/>
    </row>
    <row r="194" spans="6:6" ht="15" customHeight="1" x14ac:dyDescent="0.25">
      <c r="F194" s="64"/>
    </row>
    <row r="195" spans="6:6" ht="15" customHeight="1" x14ac:dyDescent="0.25">
      <c r="F195" s="64"/>
    </row>
    <row r="196" spans="6:6" ht="15" customHeight="1" x14ac:dyDescent="0.25">
      <c r="F196" s="64"/>
    </row>
    <row r="197" spans="6:6" ht="15" customHeight="1" x14ac:dyDescent="0.25">
      <c r="F197" s="64"/>
    </row>
    <row r="198" spans="6:6" ht="15" customHeight="1" x14ac:dyDescent="0.25">
      <c r="F198" s="64"/>
    </row>
    <row r="199" spans="6:6" ht="15" customHeight="1" x14ac:dyDescent="0.25">
      <c r="F199" s="64"/>
    </row>
    <row r="200" spans="6:6" ht="15" customHeight="1" x14ac:dyDescent="0.25">
      <c r="F200" s="64"/>
    </row>
    <row r="201" spans="6:6" ht="15" customHeight="1" x14ac:dyDescent="0.25">
      <c r="F201" s="64"/>
    </row>
    <row r="202" spans="6:6" ht="15" customHeight="1" x14ac:dyDescent="0.25">
      <c r="F202" s="64"/>
    </row>
    <row r="203" spans="6:6" ht="15" customHeight="1" x14ac:dyDescent="0.25">
      <c r="F203" s="64"/>
    </row>
    <row r="204" spans="6:6" ht="15" customHeight="1" x14ac:dyDescent="0.25">
      <c r="F204" s="64"/>
    </row>
    <row r="205" spans="6:6" ht="15" customHeight="1" x14ac:dyDescent="0.25">
      <c r="F205" s="64"/>
    </row>
    <row r="206" spans="6:6" ht="15" customHeight="1" x14ac:dyDescent="0.25">
      <c r="F206" s="64"/>
    </row>
    <row r="207" spans="6:6" ht="15" customHeight="1" x14ac:dyDescent="0.25">
      <c r="F207" s="64"/>
    </row>
    <row r="208" spans="6:6" ht="15" customHeight="1" x14ac:dyDescent="0.25">
      <c r="F208" s="64"/>
    </row>
    <row r="209" spans="6:6" ht="15" customHeight="1" x14ac:dyDescent="0.25">
      <c r="F209" s="64"/>
    </row>
    <row r="210" spans="6:6" ht="15" customHeight="1" x14ac:dyDescent="0.25">
      <c r="F210" s="64"/>
    </row>
    <row r="211" spans="6:6" ht="15" customHeight="1" x14ac:dyDescent="0.25">
      <c r="F211" s="64"/>
    </row>
    <row r="212" spans="6:6" ht="15" customHeight="1" x14ac:dyDescent="0.25">
      <c r="F212" s="64"/>
    </row>
    <row r="213" spans="6:6" ht="15" customHeight="1" x14ac:dyDescent="0.25">
      <c r="F213" s="64"/>
    </row>
    <row r="214" spans="6:6" ht="15" customHeight="1" x14ac:dyDescent="0.25">
      <c r="F214" s="64"/>
    </row>
    <row r="215" spans="6:6" ht="15" customHeight="1" x14ac:dyDescent="0.25">
      <c r="F215" s="64"/>
    </row>
    <row r="216" spans="6:6" ht="15" customHeight="1" x14ac:dyDescent="0.25">
      <c r="F216" s="64"/>
    </row>
    <row r="217" spans="6:6" ht="15" customHeight="1" x14ac:dyDescent="0.25">
      <c r="F217" s="64"/>
    </row>
    <row r="218" spans="6:6" ht="15" customHeight="1" x14ac:dyDescent="0.25">
      <c r="F218" s="64"/>
    </row>
    <row r="219" spans="6:6" ht="15" customHeight="1" x14ac:dyDescent="0.25">
      <c r="F219" s="64"/>
    </row>
    <row r="220" spans="6:6" ht="15" customHeight="1" x14ac:dyDescent="0.25">
      <c r="F220" s="64"/>
    </row>
    <row r="221" spans="6:6" ht="15" customHeight="1" x14ac:dyDescent="0.25">
      <c r="F221" s="64"/>
    </row>
    <row r="222" spans="6:6" ht="15" customHeight="1" x14ac:dyDescent="0.25">
      <c r="F222" s="64"/>
    </row>
    <row r="223" spans="6:6" ht="15" customHeight="1" x14ac:dyDescent="0.25">
      <c r="F223" s="64"/>
    </row>
    <row r="224" spans="6:6" ht="15" customHeight="1" x14ac:dyDescent="0.25">
      <c r="F224" s="64"/>
    </row>
    <row r="225" spans="6:6" ht="15" customHeight="1" x14ac:dyDescent="0.25">
      <c r="F225" s="64"/>
    </row>
    <row r="226" spans="6:6" ht="15" customHeight="1" x14ac:dyDescent="0.25">
      <c r="F226" s="64"/>
    </row>
    <row r="227" spans="6:6" ht="15" customHeight="1" x14ac:dyDescent="0.25">
      <c r="F227" s="64"/>
    </row>
    <row r="228" spans="6:6" ht="15" customHeight="1" x14ac:dyDescent="0.25">
      <c r="F228" s="64"/>
    </row>
    <row r="229" spans="6:6" ht="15" customHeight="1" x14ac:dyDescent="0.25">
      <c r="F229" s="64"/>
    </row>
    <row r="230" spans="6:6" ht="15" customHeight="1" x14ac:dyDescent="0.25">
      <c r="F230" s="64"/>
    </row>
    <row r="231" spans="6:6" ht="15" customHeight="1" x14ac:dyDescent="0.25">
      <c r="F231" s="64"/>
    </row>
    <row r="232" spans="6:6" ht="15" customHeight="1" x14ac:dyDescent="0.25">
      <c r="F232" s="64"/>
    </row>
    <row r="233" spans="6:6" ht="15" customHeight="1" x14ac:dyDescent="0.25">
      <c r="F233" s="64"/>
    </row>
    <row r="234" spans="6:6" ht="15" customHeight="1" x14ac:dyDescent="0.25">
      <c r="F234" s="64"/>
    </row>
    <row r="235" spans="6:6" ht="15" customHeight="1" x14ac:dyDescent="0.25">
      <c r="F235" s="64"/>
    </row>
    <row r="236" spans="6:6" ht="15" customHeight="1" x14ac:dyDescent="0.25">
      <c r="F236" s="64"/>
    </row>
    <row r="237" spans="6:6" ht="15" customHeight="1" x14ac:dyDescent="0.25">
      <c r="F237" s="64"/>
    </row>
    <row r="238" spans="6:6" ht="15" customHeight="1" x14ac:dyDescent="0.25">
      <c r="F238" s="64"/>
    </row>
    <row r="239" spans="6:6" ht="15" customHeight="1" x14ac:dyDescent="0.25">
      <c r="F239" s="64"/>
    </row>
    <row r="240" spans="6:6" ht="15" customHeight="1" x14ac:dyDescent="0.25">
      <c r="F240" s="64"/>
    </row>
    <row r="241" spans="6:6" ht="15" customHeight="1" x14ac:dyDescent="0.25">
      <c r="F241" s="64"/>
    </row>
    <row r="242" spans="6:6" ht="15" customHeight="1" x14ac:dyDescent="0.25">
      <c r="F242" s="64"/>
    </row>
    <row r="243" spans="6:6" ht="15" customHeight="1" x14ac:dyDescent="0.25">
      <c r="F243" s="64"/>
    </row>
    <row r="244" spans="6:6" ht="15" customHeight="1" x14ac:dyDescent="0.25">
      <c r="F244" s="64"/>
    </row>
    <row r="245" spans="6:6" ht="15" customHeight="1" x14ac:dyDescent="0.25">
      <c r="F245" s="64"/>
    </row>
    <row r="246" spans="6:6" ht="15" customHeight="1" x14ac:dyDescent="0.25">
      <c r="F246" s="64"/>
    </row>
    <row r="247" spans="6:6" ht="15" customHeight="1" x14ac:dyDescent="0.25">
      <c r="F247" s="64"/>
    </row>
    <row r="248" spans="6:6" ht="15" customHeight="1" x14ac:dyDescent="0.25">
      <c r="F248" s="64"/>
    </row>
    <row r="249" spans="6:6" ht="15" customHeight="1" x14ac:dyDescent="0.25">
      <c r="F249" s="64"/>
    </row>
    <row r="250" spans="6:6" ht="15" customHeight="1" x14ac:dyDescent="0.25">
      <c r="F250" s="64"/>
    </row>
    <row r="251" spans="6:6" ht="15" customHeight="1" x14ac:dyDescent="0.25">
      <c r="F251" s="64"/>
    </row>
    <row r="252" spans="6:6" ht="15" customHeight="1" x14ac:dyDescent="0.25">
      <c r="F252" s="64"/>
    </row>
    <row r="253" spans="6:6" ht="15" customHeight="1" x14ac:dyDescent="0.25">
      <c r="F253" s="64"/>
    </row>
    <row r="254" spans="6:6" ht="15" customHeight="1" x14ac:dyDescent="0.25">
      <c r="F254" s="64"/>
    </row>
    <row r="255" spans="6:6" ht="15" customHeight="1" x14ac:dyDescent="0.25">
      <c r="F255" s="64"/>
    </row>
    <row r="256" spans="6:6" ht="15" customHeight="1" x14ac:dyDescent="0.25">
      <c r="F256" s="64"/>
    </row>
    <row r="257" spans="6:6" ht="15" customHeight="1" x14ac:dyDescent="0.25">
      <c r="F257" s="64"/>
    </row>
    <row r="258" spans="6:6" ht="15" customHeight="1" x14ac:dyDescent="0.25">
      <c r="F258" s="64"/>
    </row>
    <row r="259" spans="6:6" ht="15" customHeight="1" x14ac:dyDescent="0.25">
      <c r="F259" s="64"/>
    </row>
    <row r="260" spans="6:6" ht="15" customHeight="1" x14ac:dyDescent="0.25">
      <c r="F260" s="64"/>
    </row>
    <row r="261" spans="6:6" ht="15" customHeight="1" x14ac:dyDescent="0.25">
      <c r="F261" s="64"/>
    </row>
    <row r="262" spans="6:6" ht="15" customHeight="1" x14ac:dyDescent="0.25">
      <c r="F262" s="64"/>
    </row>
    <row r="263" spans="6:6" ht="15" customHeight="1" x14ac:dyDescent="0.25">
      <c r="F263" s="64"/>
    </row>
    <row r="264" spans="6:6" ht="15" customHeight="1" x14ac:dyDescent="0.25">
      <c r="F264" s="64"/>
    </row>
    <row r="265" spans="6:6" ht="15" customHeight="1" x14ac:dyDescent="0.25">
      <c r="F265" s="64"/>
    </row>
    <row r="266" spans="6:6" ht="15" customHeight="1" x14ac:dyDescent="0.25">
      <c r="F266" s="64"/>
    </row>
    <row r="267" spans="6:6" ht="15" customHeight="1" x14ac:dyDescent="0.25">
      <c r="F267" s="64"/>
    </row>
    <row r="268" spans="6:6" ht="15" customHeight="1" x14ac:dyDescent="0.25">
      <c r="F268" s="64"/>
    </row>
    <row r="269" spans="6:6" ht="15" customHeight="1" x14ac:dyDescent="0.25">
      <c r="F269" s="64"/>
    </row>
    <row r="270" spans="6:6" ht="15" customHeight="1" x14ac:dyDescent="0.25">
      <c r="F270" s="64"/>
    </row>
    <row r="271" spans="6:6" ht="15" customHeight="1" x14ac:dyDescent="0.25">
      <c r="F271" s="64"/>
    </row>
    <row r="272" spans="6:6" ht="15" customHeight="1" x14ac:dyDescent="0.25">
      <c r="F272" s="64"/>
    </row>
    <row r="273" spans="6:6" ht="15" customHeight="1" x14ac:dyDescent="0.25">
      <c r="F273" s="64"/>
    </row>
    <row r="274" spans="6:6" ht="15" customHeight="1" x14ac:dyDescent="0.25">
      <c r="F274" s="64"/>
    </row>
    <row r="275" spans="6:6" ht="15" customHeight="1" x14ac:dyDescent="0.25">
      <c r="F275" s="64"/>
    </row>
    <row r="276" spans="6:6" ht="15" customHeight="1" x14ac:dyDescent="0.25">
      <c r="F276" s="64"/>
    </row>
    <row r="277" spans="6:6" ht="15" customHeight="1" x14ac:dyDescent="0.25">
      <c r="F277" s="64"/>
    </row>
    <row r="278" spans="6:6" ht="15" customHeight="1" x14ac:dyDescent="0.25">
      <c r="F278" s="64"/>
    </row>
    <row r="279" spans="6:6" ht="15" customHeight="1" x14ac:dyDescent="0.25">
      <c r="F279" s="64"/>
    </row>
    <row r="280" spans="6:6" ht="15" customHeight="1" x14ac:dyDescent="0.25">
      <c r="F280" s="64"/>
    </row>
    <row r="281" spans="6:6" ht="15" customHeight="1" x14ac:dyDescent="0.25">
      <c r="F281" s="64"/>
    </row>
    <row r="282" spans="6:6" ht="15" customHeight="1" x14ac:dyDescent="0.25">
      <c r="F282" s="64"/>
    </row>
    <row r="283" spans="6:6" ht="15" customHeight="1" x14ac:dyDescent="0.25">
      <c r="F283" s="64"/>
    </row>
    <row r="284" spans="6:6" ht="15" customHeight="1" x14ac:dyDescent="0.25">
      <c r="F284" s="64"/>
    </row>
    <row r="285" spans="6:6" ht="15" customHeight="1" x14ac:dyDescent="0.25">
      <c r="F285" s="64"/>
    </row>
    <row r="286" spans="6:6" ht="15" customHeight="1" x14ac:dyDescent="0.25">
      <c r="F286" s="64"/>
    </row>
    <row r="287" spans="6:6" ht="15" customHeight="1" x14ac:dyDescent="0.25">
      <c r="F287" s="64"/>
    </row>
    <row r="288" spans="6:6" ht="15" customHeight="1" x14ac:dyDescent="0.25">
      <c r="F288" s="64"/>
    </row>
  </sheetData>
  <mergeCells count="181">
    <mergeCell ref="G49:G50"/>
    <mergeCell ref="H49:H50"/>
    <mergeCell ref="A51:A53"/>
    <mergeCell ref="C51:C53"/>
    <mergeCell ref="D51:D53"/>
    <mergeCell ref="E51:E53"/>
    <mergeCell ref="F51:F53"/>
    <mergeCell ref="G51:G53"/>
    <mergeCell ref="H51:H53"/>
    <mergeCell ref="A49:A50"/>
    <mergeCell ref="C49:C50"/>
    <mergeCell ref="D49:D50"/>
    <mergeCell ref="E49:E50"/>
    <mergeCell ref="F49:F50"/>
    <mergeCell ref="G45:G46"/>
    <mergeCell ref="H45:H46"/>
    <mergeCell ref="A47:A48"/>
    <mergeCell ref="C47:C48"/>
    <mergeCell ref="D47:D48"/>
    <mergeCell ref="E47:E48"/>
    <mergeCell ref="F47:F48"/>
    <mergeCell ref="G47:G48"/>
    <mergeCell ref="H47:H48"/>
    <mergeCell ref="A45:A46"/>
    <mergeCell ref="C45:C46"/>
    <mergeCell ref="D45:D46"/>
    <mergeCell ref="E45:E46"/>
    <mergeCell ref="F45:F46"/>
    <mergeCell ref="G40:G41"/>
    <mergeCell ref="H40:H41"/>
    <mergeCell ref="A43:A44"/>
    <mergeCell ref="C43:C44"/>
    <mergeCell ref="D43:D44"/>
    <mergeCell ref="E43:E44"/>
    <mergeCell ref="F43:F44"/>
    <mergeCell ref="G43:G44"/>
    <mergeCell ref="H43:H44"/>
    <mergeCell ref="A40:A41"/>
    <mergeCell ref="C40:C41"/>
    <mergeCell ref="D40:D41"/>
    <mergeCell ref="E40:E41"/>
    <mergeCell ref="F40:F41"/>
    <mergeCell ref="C38:C39"/>
    <mergeCell ref="D38:D39"/>
    <mergeCell ref="E38:E39"/>
    <mergeCell ref="F38:F39"/>
    <mergeCell ref="A1:H1"/>
    <mergeCell ref="A3:A5"/>
    <mergeCell ref="C3:C5"/>
    <mergeCell ref="D3:D5"/>
    <mergeCell ref="E3:E5"/>
    <mergeCell ref="F3:F5"/>
    <mergeCell ref="G3:G5"/>
    <mergeCell ref="H3:H5"/>
    <mergeCell ref="A6:A7"/>
    <mergeCell ref="C6:C7"/>
    <mergeCell ref="D6:D7"/>
    <mergeCell ref="E6:E7"/>
    <mergeCell ref="F6:F7"/>
    <mergeCell ref="G6:G7"/>
    <mergeCell ref="H6:H7"/>
    <mergeCell ref="G8:G10"/>
    <mergeCell ref="H8:H10"/>
    <mergeCell ref="A11:A15"/>
    <mergeCell ref="C11:C15"/>
    <mergeCell ref="D11:D15"/>
    <mergeCell ref="E11:E15"/>
    <mergeCell ref="F11:F15"/>
    <mergeCell ref="G11:G15"/>
    <mergeCell ref="H11:H15"/>
    <mergeCell ref="A8:A10"/>
    <mergeCell ref="C8:C10"/>
    <mergeCell ref="D8:D10"/>
    <mergeCell ref="E8:E10"/>
    <mergeCell ref="F8:F10"/>
    <mergeCell ref="G19:G20"/>
    <mergeCell ref="H19:H20"/>
    <mergeCell ref="A16:A18"/>
    <mergeCell ref="C16:C18"/>
    <mergeCell ref="D16:D18"/>
    <mergeCell ref="E16:E18"/>
    <mergeCell ref="F16:F18"/>
    <mergeCell ref="G16:G18"/>
    <mergeCell ref="H16:H18"/>
    <mergeCell ref="A19:A20"/>
    <mergeCell ref="C19:C20"/>
    <mergeCell ref="D19:D20"/>
    <mergeCell ref="E19:E20"/>
    <mergeCell ref="F19:F20"/>
    <mergeCell ref="G21:G23"/>
    <mergeCell ref="H21:H23"/>
    <mergeCell ref="A24:A25"/>
    <mergeCell ref="C24:C25"/>
    <mergeCell ref="D24:D25"/>
    <mergeCell ref="E24:E25"/>
    <mergeCell ref="F24:F25"/>
    <mergeCell ref="G24:G25"/>
    <mergeCell ref="H24:H25"/>
    <mergeCell ref="A21:A23"/>
    <mergeCell ref="C21:C23"/>
    <mergeCell ref="D21:D23"/>
    <mergeCell ref="E21:E23"/>
    <mergeCell ref="F21:F23"/>
    <mergeCell ref="G27:G28"/>
    <mergeCell ref="H27:H28"/>
    <mergeCell ref="A29:A30"/>
    <mergeCell ref="C29:C30"/>
    <mergeCell ref="D29:D30"/>
    <mergeCell ref="E29:E30"/>
    <mergeCell ref="F29:F30"/>
    <mergeCell ref="G29:G30"/>
    <mergeCell ref="H29:H30"/>
    <mergeCell ref="A27:A28"/>
    <mergeCell ref="C27:C28"/>
    <mergeCell ref="D27:D28"/>
    <mergeCell ref="E27:E28"/>
    <mergeCell ref="F27:F28"/>
    <mergeCell ref="A54:A56"/>
    <mergeCell ref="C54:C56"/>
    <mergeCell ref="D54:D56"/>
    <mergeCell ref="E54:E56"/>
    <mergeCell ref="F54:F56"/>
    <mergeCell ref="G54:G56"/>
    <mergeCell ref="H54:H56"/>
    <mergeCell ref="G31:G34"/>
    <mergeCell ref="H31:H34"/>
    <mergeCell ref="A35:A37"/>
    <mergeCell ref="C35:C37"/>
    <mergeCell ref="D35:D37"/>
    <mergeCell ref="E35:E37"/>
    <mergeCell ref="F35:F37"/>
    <mergeCell ref="G35:G37"/>
    <mergeCell ref="H35:H37"/>
    <mergeCell ref="A31:A34"/>
    <mergeCell ref="C31:C34"/>
    <mergeCell ref="D31:D34"/>
    <mergeCell ref="E31:E34"/>
    <mergeCell ref="F31:F34"/>
    <mergeCell ref="G38:G39"/>
    <mergeCell ref="H38:H39"/>
    <mergeCell ref="A38:A39"/>
    <mergeCell ref="A57:A58"/>
    <mergeCell ref="C57:C58"/>
    <mergeCell ref="D57:D58"/>
    <mergeCell ref="E57:E58"/>
    <mergeCell ref="F57:F58"/>
    <mergeCell ref="G57:G58"/>
    <mergeCell ref="H57:H58"/>
    <mergeCell ref="A59:A66"/>
    <mergeCell ref="C59:C66"/>
    <mergeCell ref="D59:D66"/>
    <mergeCell ref="E59:E66"/>
    <mergeCell ref="F59:F66"/>
    <mergeCell ref="G59:G66"/>
    <mergeCell ref="H59:H66"/>
    <mergeCell ref="A68:A69"/>
    <mergeCell ref="C68:C69"/>
    <mergeCell ref="D68:D69"/>
    <mergeCell ref="E68:E69"/>
    <mergeCell ref="F68:F69"/>
    <mergeCell ref="G68:G69"/>
    <mergeCell ref="H68:H69"/>
    <mergeCell ref="A70:A71"/>
    <mergeCell ref="B70:B71"/>
    <mergeCell ref="C70:C71"/>
    <mergeCell ref="D70:D71"/>
    <mergeCell ref="E70:E71"/>
    <mergeCell ref="F70:F71"/>
    <mergeCell ref="G70:G71"/>
    <mergeCell ref="H70:H71"/>
    <mergeCell ref="A72:A73"/>
    <mergeCell ref="C72:C73"/>
    <mergeCell ref="D72:D73"/>
    <mergeCell ref="E72:E73"/>
    <mergeCell ref="F72:F73"/>
    <mergeCell ref="G72:G73"/>
    <mergeCell ref="H72:H73"/>
    <mergeCell ref="A74:A75"/>
    <mergeCell ref="C74:C75"/>
    <mergeCell ref="F74:F75"/>
    <mergeCell ref="H74:H75"/>
  </mergeCells>
  <conditionalFormatting sqref="H1:H5 H8:H18 H21:H26">
    <cfRule type="notContainsBlanks" dxfId="23" priority="55" stopIfTrue="1">
      <formula>LEN(TRIM(H1))&gt;0</formula>
    </cfRule>
    <cfRule type="notContainsBlanks" dxfId="22" priority="56" stopIfTrue="1">
      <formula>LEN(TRIM(H1))&gt;0</formula>
    </cfRule>
    <cfRule type="notContainsBlanks" dxfId="21" priority="60" stopIfTrue="1">
      <formula>LEN(TRIM(H1))&gt;0</formula>
    </cfRule>
  </conditionalFormatting>
  <conditionalFormatting sqref="H6:H7">
    <cfRule type="notContainsBlanks" dxfId="20" priority="20">
      <formula>LEN(TRIM(H6))&gt;0</formula>
    </cfRule>
  </conditionalFormatting>
  <conditionalFormatting sqref="H19:H20">
    <cfRule type="notContainsBlanks" dxfId="19" priority="8">
      <formula>LEN(TRIM(H19))&gt;0</formula>
    </cfRule>
  </conditionalFormatting>
  <conditionalFormatting sqref="H27:H31">
    <cfRule type="notContainsBlanks" dxfId="18" priority="6">
      <formula>LEN(TRIM(H27))&gt;0</formula>
    </cfRule>
  </conditionalFormatting>
  <conditionalFormatting sqref="H35">
    <cfRule type="notContainsBlanks" dxfId="17" priority="16">
      <formula>LEN(TRIM(H35))&gt;0</formula>
    </cfRule>
  </conditionalFormatting>
  <conditionalFormatting sqref="H38">
    <cfRule type="notContainsBlanks" dxfId="16" priority="14">
      <formula>LEN(TRIM(H38))&gt;0</formula>
    </cfRule>
  </conditionalFormatting>
  <conditionalFormatting sqref="H40">
    <cfRule type="notContainsBlanks" dxfId="15" priority="13">
      <formula>LEN(TRIM(H40))&gt;0</formula>
    </cfRule>
  </conditionalFormatting>
  <conditionalFormatting sqref="H42:H43">
    <cfRule type="notContainsBlanks" dxfId="14" priority="11">
      <formula>LEN(TRIM(H42))&gt;0</formula>
    </cfRule>
  </conditionalFormatting>
  <conditionalFormatting sqref="H45">
    <cfRule type="notContainsBlanks" dxfId="13" priority="5">
      <formula>LEN(TRIM(H45))&gt;0</formula>
    </cfRule>
  </conditionalFormatting>
  <conditionalFormatting sqref="H47">
    <cfRule type="notContainsBlanks" dxfId="12" priority="10">
      <formula>LEN(TRIM(H47))&gt;0</formula>
    </cfRule>
  </conditionalFormatting>
  <conditionalFormatting sqref="H49">
    <cfRule type="notContainsBlanks" dxfId="11" priority="3">
      <formula>LEN(TRIM(H49))&gt;0</formula>
    </cfRule>
  </conditionalFormatting>
  <conditionalFormatting sqref="H57">
    <cfRule type="notContainsBlanks" dxfId="10" priority="2">
      <formula>LEN(TRIM(H57))&gt;0</formula>
    </cfRule>
  </conditionalFormatting>
  <conditionalFormatting sqref="H59 H67:H68 H70 H72">
    <cfRule type="notContainsBlanks" dxfId="9" priority="1">
      <formula>LEN(TRIM(H59))&gt;0</formula>
    </cfRule>
  </conditionalFormatting>
  <hyperlinks>
    <hyperlink ref="H76" r:id="rId1" xr:uid="{075E1DFA-7FE7-4720-84D2-81BFB47F85F3}"/>
  </hyperlinks>
  <pageMargins left="0.23622047244094491" right="0.23622047244094491" top="0.19685039370078741" bottom="0.19685039370078741" header="0" footer="0"/>
  <pageSetup paperSize="9" scale="83" fitToHeight="0" orientation="landscape" r:id="rId2"/>
  <rowBreaks count="1" manualBreakCount="1">
    <brk id="20" max="16383" man="1"/>
  </row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D0706-5093-448B-8E89-BDF053B5CD37}">
  <sheetPr>
    <pageSetUpPr fitToPage="1"/>
  </sheetPr>
  <dimension ref="A1:J28"/>
  <sheetViews>
    <sheetView workbookViewId="0">
      <selection sqref="A1:H1"/>
    </sheetView>
  </sheetViews>
  <sheetFormatPr defaultColWidth="9.140625" defaultRowHeight="15" x14ac:dyDescent="0.25"/>
  <cols>
    <col min="1" max="1" width="5" bestFit="1" customWidth="1"/>
    <col min="2" max="2" width="34.28515625" customWidth="1"/>
    <col min="3" max="3" width="64.7109375" customWidth="1"/>
    <col min="4" max="4" width="10.7109375" bestFit="1" customWidth="1"/>
    <col min="5" max="5" width="12.7109375" customWidth="1"/>
    <col min="6" max="6" width="2.5703125" customWidth="1"/>
    <col min="7" max="7" width="9.85546875" customWidth="1"/>
    <col min="8" max="8" width="26.28515625" customWidth="1"/>
    <col min="9" max="9" width="11.5703125" bestFit="1" customWidth="1"/>
    <col min="10" max="10" width="10.7109375" customWidth="1"/>
    <col min="11" max="11" width="17.85546875" customWidth="1"/>
    <col min="12" max="28" width="8.85546875" customWidth="1"/>
  </cols>
  <sheetData>
    <row r="1" spans="1:10" ht="26.25" x14ac:dyDescent="0.25">
      <c r="A1" s="160" t="s">
        <v>109</v>
      </c>
      <c r="B1" s="160"/>
      <c r="C1" s="160"/>
      <c r="D1" s="160"/>
      <c r="E1" s="160"/>
      <c r="F1" s="160"/>
      <c r="G1" s="160"/>
      <c r="H1" s="160"/>
      <c r="I1" s="174">
        <f ca="1">TODAY()</f>
        <v>45894</v>
      </c>
      <c r="J1" s="174"/>
    </row>
    <row r="2" spans="1:10" ht="30" x14ac:dyDescent="0.25">
      <c r="A2" s="26" t="s">
        <v>5</v>
      </c>
      <c r="B2" s="11" t="s">
        <v>0</v>
      </c>
      <c r="C2" s="8" t="s">
        <v>1</v>
      </c>
      <c r="D2" s="11" t="s">
        <v>2</v>
      </c>
      <c r="E2" s="11" t="s">
        <v>6</v>
      </c>
      <c r="F2" s="30" t="s">
        <v>108</v>
      </c>
      <c r="G2" s="11" t="s">
        <v>8</v>
      </c>
      <c r="H2" s="8" t="s">
        <v>30</v>
      </c>
      <c r="I2" s="18" t="s">
        <v>9</v>
      </c>
      <c r="J2" s="10" t="s">
        <v>10</v>
      </c>
    </row>
    <row r="3" spans="1:10" ht="60" customHeight="1" x14ac:dyDescent="0.25">
      <c r="A3" s="145">
        <v>6</v>
      </c>
      <c r="B3" s="5" t="s">
        <v>23</v>
      </c>
      <c r="C3" s="172" t="s">
        <v>112</v>
      </c>
      <c r="D3" s="157" t="s">
        <v>113</v>
      </c>
      <c r="E3" s="157" t="s">
        <v>110</v>
      </c>
      <c r="F3" s="21" t="s">
        <v>14</v>
      </c>
      <c r="G3" s="145" t="s">
        <v>114</v>
      </c>
      <c r="H3" s="145">
        <v>2607</v>
      </c>
      <c r="I3" s="175">
        <v>44985</v>
      </c>
      <c r="J3" s="176">
        <f t="shared" ref="J3" ca="1" si="0">_xlfn.DAYS(I$1,I3)</f>
        <v>909</v>
      </c>
    </row>
    <row r="4" spans="1:10" ht="60" customHeight="1" x14ac:dyDescent="0.25">
      <c r="A4" s="145"/>
      <c r="B4" s="5" t="s">
        <v>80</v>
      </c>
      <c r="C4" s="172"/>
      <c r="D4" s="145"/>
      <c r="E4" s="145"/>
      <c r="F4" s="21" t="s">
        <v>14</v>
      </c>
      <c r="G4" s="145"/>
      <c r="H4" s="145"/>
      <c r="I4" s="175"/>
      <c r="J4" s="176"/>
    </row>
    <row r="5" spans="1:10" ht="60" customHeight="1" x14ac:dyDescent="0.25">
      <c r="A5" s="145">
        <v>9</v>
      </c>
      <c r="B5" s="5" t="s">
        <v>3</v>
      </c>
      <c r="C5" s="172" t="s">
        <v>105</v>
      </c>
      <c r="D5" s="157" t="s">
        <v>116</v>
      </c>
      <c r="E5" s="157" t="s">
        <v>115</v>
      </c>
      <c r="F5" s="173" t="s">
        <v>14</v>
      </c>
      <c r="G5" s="145" t="s">
        <v>117</v>
      </c>
      <c r="H5" s="145">
        <v>2609</v>
      </c>
      <c r="I5" s="175">
        <v>44985</v>
      </c>
      <c r="J5" s="176">
        <f t="shared" ref="J5" ca="1" si="1">_xlfn.DAYS(I$1,I5)</f>
        <v>909</v>
      </c>
    </row>
    <row r="6" spans="1:10" x14ac:dyDescent="0.25">
      <c r="A6" s="145"/>
      <c r="B6" s="5" t="s">
        <v>31</v>
      </c>
      <c r="C6" s="172"/>
      <c r="D6" s="157"/>
      <c r="E6" s="157"/>
      <c r="F6" s="173"/>
      <c r="G6" s="145"/>
      <c r="H6" s="145"/>
      <c r="I6" s="175"/>
      <c r="J6" s="176"/>
    </row>
    <row r="7" spans="1:10" ht="50.1" customHeight="1" x14ac:dyDescent="0.25">
      <c r="A7" s="145">
        <v>24</v>
      </c>
      <c r="B7" s="5" t="s">
        <v>23</v>
      </c>
      <c r="C7" s="172" t="s">
        <v>133</v>
      </c>
      <c r="D7" s="157" t="s">
        <v>139</v>
      </c>
      <c r="E7" s="157" t="s">
        <v>136</v>
      </c>
      <c r="F7" s="173" t="s">
        <v>14</v>
      </c>
      <c r="G7" s="145" t="s">
        <v>106</v>
      </c>
      <c r="H7" s="145">
        <v>3464</v>
      </c>
      <c r="I7" s="175">
        <v>44999</v>
      </c>
      <c r="J7" s="176">
        <f t="shared" ref="J7" ca="1" si="2">_xlfn.DAYS(I$1,I7)</f>
        <v>895</v>
      </c>
    </row>
    <row r="8" spans="1:10" ht="50.1" customHeight="1" x14ac:dyDescent="0.25">
      <c r="A8" s="145"/>
      <c r="B8" s="5" t="s">
        <v>83</v>
      </c>
      <c r="C8" s="172"/>
      <c r="D8" s="157"/>
      <c r="E8" s="157"/>
      <c r="F8" s="173"/>
      <c r="G8" s="145"/>
      <c r="H8" s="145"/>
      <c r="I8" s="175"/>
      <c r="J8" s="176"/>
    </row>
    <row r="9" spans="1:10" s="33" customFormat="1" ht="120" customHeight="1" x14ac:dyDescent="0.25">
      <c r="A9" s="152">
        <v>38</v>
      </c>
      <c r="B9" s="5" t="s">
        <v>20</v>
      </c>
      <c r="C9" s="166" t="s">
        <v>150</v>
      </c>
      <c r="D9" s="152" t="s">
        <v>28</v>
      </c>
      <c r="E9" s="166" t="s">
        <v>147</v>
      </c>
      <c r="F9" s="177" t="s">
        <v>14</v>
      </c>
      <c r="G9" s="168" t="s">
        <v>161</v>
      </c>
      <c r="H9" s="152">
        <v>4219</v>
      </c>
      <c r="I9" s="175">
        <v>45013</v>
      </c>
      <c r="J9" s="176">
        <f t="shared" ref="J9" ca="1" si="3">_xlfn.DAYS(I$1,I9)</f>
        <v>881</v>
      </c>
    </row>
    <row r="10" spans="1:10" s="33" customFormat="1" ht="120" customHeight="1" x14ac:dyDescent="0.25">
      <c r="A10" s="154"/>
      <c r="B10" s="5" t="s">
        <v>111</v>
      </c>
      <c r="C10" s="167"/>
      <c r="D10" s="154"/>
      <c r="E10" s="167"/>
      <c r="F10" s="178"/>
      <c r="G10" s="154"/>
      <c r="H10" s="154"/>
      <c r="I10" s="175"/>
      <c r="J10" s="176"/>
    </row>
    <row r="11" spans="1:10" ht="105" x14ac:dyDescent="0.25">
      <c r="A11" s="5">
        <v>40</v>
      </c>
      <c r="B11" s="5" t="s">
        <v>16</v>
      </c>
      <c r="C11" s="19" t="s">
        <v>154</v>
      </c>
      <c r="D11" s="4" t="s">
        <v>152</v>
      </c>
      <c r="E11" s="4" t="s">
        <v>151</v>
      </c>
      <c r="F11" s="21" t="s">
        <v>14</v>
      </c>
      <c r="G11" s="4" t="s">
        <v>162</v>
      </c>
      <c r="H11" s="5">
        <v>4715</v>
      </c>
      <c r="I11" s="34">
        <v>45021</v>
      </c>
      <c r="J11" s="5">
        <f t="shared" ref="J11:J12" ca="1" si="4">_xlfn.DAYS(I$1,I11)</f>
        <v>873</v>
      </c>
    </row>
    <row r="12" spans="1:10" ht="39.950000000000003" customHeight="1" x14ac:dyDescent="0.25">
      <c r="A12" s="152">
        <v>42</v>
      </c>
      <c r="B12" s="5" t="s">
        <v>111</v>
      </c>
      <c r="C12" s="166" t="s">
        <v>155</v>
      </c>
      <c r="D12" s="168" t="s">
        <v>153</v>
      </c>
      <c r="E12" s="168" t="s">
        <v>151</v>
      </c>
      <c r="F12" s="170" t="s">
        <v>14</v>
      </c>
      <c r="G12" s="152" t="s">
        <v>163</v>
      </c>
      <c r="H12" s="152">
        <v>4717</v>
      </c>
      <c r="I12" s="165">
        <v>45021</v>
      </c>
      <c r="J12" s="145">
        <f t="shared" ca="1" si="4"/>
        <v>873</v>
      </c>
    </row>
    <row r="13" spans="1:10" ht="39.950000000000003" customHeight="1" x14ac:dyDescent="0.25">
      <c r="A13" s="154"/>
      <c r="B13" s="5" t="s">
        <v>20</v>
      </c>
      <c r="C13" s="167"/>
      <c r="D13" s="169"/>
      <c r="E13" s="169"/>
      <c r="F13" s="171"/>
      <c r="G13" s="154"/>
      <c r="H13" s="154"/>
      <c r="I13" s="145"/>
      <c r="J13" s="145"/>
    </row>
    <row r="14" spans="1:10" ht="20.100000000000001" customHeight="1" x14ac:dyDescent="0.25">
      <c r="A14" s="152">
        <v>44</v>
      </c>
      <c r="B14" s="5" t="s">
        <v>111</v>
      </c>
      <c r="C14" s="166" t="s">
        <v>156</v>
      </c>
      <c r="D14" s="168" t="s">
        <v>157</v>
      </c>
      <c r="E14" s="168" t="s">
        <v>151</v>
      </c>
      <c r="F14" s="170" t="s">
        <v>14</v>
      </c>
      <c r="G14" s="152" t="s">
        <v>164</v>
      </c>
      <c r="H14" s="152">
        <v>4719</v>
      </c>
      <c r="I14" s="165">
        <v>45021</v>
      </c>
      <c r="J14" s="145">
        <f t="shared" ref="J14" ca="1" si="5">_xlfn.DAYS(I$1,I14)</f>
        <v>873</v>
      </c>
    </row>
    <row r="15" spans="1:10" ht="20.100000000000001" customHeight="1" x14ac:dyDescent="0.25">
      <c r="A15" s="153"/>
      <c r="B15" s="5" t="s">
        <v>3</v>
      </c>
      <c r="C15" s="179"/>
      <c r="D15" s="180"/>
      <c r="E15" s="180"/>
      <c r="F15" s="181"/>
      <c r="G15" s="153"/>
      <c r="H15" s="153"/>
      <c r="I15" s="145"/>
      <c r="J15" s="145"/>
    </row>
    <row r="16" spans="1:10" ht="20.100000000000001" customHeight="1" x14ac:dyDescent="0.25">
      <c r="A16" s="153"/>
      <c r="B16" s="5" t="s">
        <v>80</v>
      </c>
      <c r="C16" s="179"/>
      <c r="D16" s="180"/>
      <c r="E16" s="180"/>
      <c r="F16" s="181"/>
      <c r="G16" s="153"/>
      <c r="H16" s="153"/>
      <c r="I16" s="145"/>
      <c r="J16" s="145"/>
    </row>
    <row r="17" spans="1:10" ht="20.100000000000001" customHeight="1" x14ac:dyDescent="0.25">
      <c r="A17" s="153"/>
      <c r="B17" s="5" t="s">
        <v>18</v>
      </c>
      <c r="C17" s="179"/>
      <c r="D17" s="180"/>
      <c r="E17" s="180"/>
      <c r="F17" s="181"/>
      <c r="G17" s="153"/>
      <c r="H17" s="153"/>
      <c r="I17" s="145"/>
      <c r="J17" s="145"/>
    </row>
    <row r="18" spans="1:10" ht="20.100000000000001" customHeight="1" x14ac:dyDescent="0.25">
      <c r="A18" s="153"/>
      <c r="B18" s="5" t="s">
        <v>20</v>
      </c>
      <c r="C18" s="179"/>
      <c r="D18" s="180"/>
      <c r="E18" s="180"/>
      <c r="F18" s="181"/>
      <c r="G18" s="153"/>
      <c r="H18" s="153"/>
      <c r="I18" s="145"/>
      <c r="J18" s="145"/>
    </row>
    <row r="19" spans="1:10" ht="24" customHeight="1" x14ac:dyDescent="0.25">
      <c r="A19" s="153"/>
      <c r="B19" s="5" t="s">
        <v>23</v>
      </c>
      <c r="C19" s="179"/>
      <c r="D19" s="180"/>
      <c r="E19" s="180"/>
      <c r="F19" s="181"/>
      <c r="G19" s="153"/>
      <c r="H19" s="153"/>
      <c r="I19" s="145"/>
      <c r="J19" s="145"/>
    </row>
    <row r="20" spans="1:10" ht="120" customHeight="1" x14ac:dyDescent="0.25">
      <c r="A20" s="5">
        <v>47</v>
      </c>
      <c r="B20" s="5" t="s">
        <v>80</v>
      </c>
      <c r="C20" s="6" t="s">
        <v>169</v>
      </c>
      <c r="D20" s="4" t="s">
        <v>173</v>
      </c>
      <c r="E20" s="4" t="s">
        <v>168</v>
      </c>
      <c r="F20" s="22" t="s">
        <v>14</v>
      </c>
      <c r="G20" s="5" t="s">
        <v>170</v>
      </c>
      <c r="H20" s="5">
        <v>5109</v>
      </c>
      <c r="I20" s="34">
        <v>45021</v>
      </c>
      <c r="J20" s="5">
        <f t="shared" ref="J20:J21" ca="1" si="6">_xlfn.DAYS(I$1,I20)</f>
        <v>873</v>
      </c>
    </row>
    <row r="21" spans="1:10" ht="60" customHeight="1" x14ac:dyDescent="0.25">
      <c r="A21" s="152">
        <v>49</v>
      </c>
      <c r="B21" s="5" t="s">
        <v>18</v>
      </c>
      <c r="C21" s="166" t="s">
        <v>171</v>
      </c>
      <c r="D21" s="168" t="s">
        <v>174</v>
      </c>
      <c r="E21" s="168" t="s">
        <v>168</v>
      </c>
      <c r="F21" s="170" t="s">
        <v>14</v>
      </c>
      <c r="G21" s="168" t="s">
        <v>172</v>
      </c>
      <c r="H21" s="152">
        <v>5112</v>
      </c>
      <c r="I21" s="165">
        <v>45020</v>
      </c>
      <c r="J21" s="145">
        <f t="shared" ca="1" si="6"/>
        <v>874</v>
      </c>
    </row>
    <row r="22" spans="1:10" ht="60" customHeight="1" x14ac:dyDescent="0.25">
      <c r="A22" s="154"/>
      <c r="B22" s="5" t="s">
        <v>23</v>
      </c>
      <c r="C22" s="167"/>
      <c r="D22" s="169"/>
      <c r="E22" s="169"/>
      <c r="F22" s="171"/>
      <c r="G22" s="169"/>
      <c r="H22" s="154"/>
      <c r="I22" s="165"/>
      <c r="J22" s="145"/>
    </row>
    <row r="23" spans="1:10" ht="60" customHeight="1" x14ac:dyDescent="0.25">
      <c r="A23" s="152">
        <v>50</v>
      </c>
      <c r="B23" s="5" t="s">
        <v>111</v>
      </c>
      <c r="C23" s="166" t="s">
        <v>177</v>
      </c>
      <c r="D23" s="168" t="s">
        <v>178</v>
      </c>
      <c r="E23" s="168" t="s">
        <v>179</v>
      </c>
      <c r="F23" s="170" t="s">
        <v>14</v>
      </c>
      <c r="G23" s="168" t="s">
        <v>180</v>
      </c>
      <c r="H23" s="152">
        <v>5735</v>
      </c>
      <c r="I23" s="165">
        <v>45034</v>
      </c>
      <c r="J23" s="145">
        <f t="shared" ref="J23:J27" ca="1" si="7">_xlfn.DAYS(I$1,I23)</f>
        <v>860</v>
      </c>
    </row>
    <row r="24" spans="1:10" ht="60" customHeight="1" x14ac:dyDescent="0.25">
      <c r="A24" s="154"/>
      <c r="B24" s="5" t="s">
        <v>20</v>
      </c>
      <c r="C24" s="167"/>
      <c r="D24" s="169"/>
      <c r="E24" s="169"/>
      <c r="F24" s="171"/>
      <c r="G24" s="154"/>
      <c r="H24" s="154"/>
      <c r="I24" s="145"/>
      <c r="J24" s="145"/>
    </row>
    <row r="25" spans="1:10" ht="50.1" customHeight="1" x14ac:dyDescent="0.25">
      <c r="A25" s="152">
        <v>52</v>
      </c>
      <c r="B25" s="5" t="s">
        <v>23</v>
      </c>
      <c r="C25" s="166" t="s">
        <v>181</v>
      </c>
      <c r="D25" s="168" t="s">
        <v>182</v>
      </c>
      <c r="E25" s="168" t="s">
        <v>179</v>
      </c>
      <c r="F25" s="170" t="s">
        <v>14</v>
      </c>
      <c r="G25" s="168" t="s">
        <v>183</v>
      </c>
      <c r="H25" s="152">
        <v>5737</v>
      </c>
      <c r="I25" s="165">
        <v>45034</v>
      </c>
      <c r="J25" s="145">
        <f t="shared" ca="1" si="7"/>
        <v>860</v>
      </c>
    </row>
    <row r="26" spans="1:10" ht="50.1" customHeight="1" x14ac:dyDescent="0.25">
      <c r="A26" s="154"/>
      <c r="B26" s="5" t="s">
        <v>80</v>
      </c>
      <c r="C26" s="167"/>
      <c r="D26" s="169"/>
      <c r="E26" s="169"/>
      <c r="F26" s="171"/>
      <c r="G26" s="169"/>
      <c r="H26" s="154"/>
      <c r="I26" s="145"/>
      <c r="J26" s="145"/>
    </row>
    <row r="27" spans="1:10" ht="39.950000000000003" customHeight="1" x14ac:dyDescent="0.25">
      <c r="A27" s="152">
        <v>53</v>
      </c>
      <c r="B27" s="5" t="s">
        <v>23</v>
      </c>
      <c r="C27" s="166" t="s">
        <v>184</v>
      </c>
      <c r="D27" s="168" t="s">
        <v>185</v>
      </c>
      <c r="E27" s="168" t="s">
        <v>179</v>
      </c>
      <c r="F27" s="170" t="s">
        <v>14</v>
      </c>
      <c r="G27" s="168" t="s">
        <v>186</v>
      </c>
      <c r="H27" s="152">
        <v>5739</v>
      </c>
      <c r="I27" s="165">
        <v>45034</v>
      </c>
      <c r="J27" s="145">
        <f t="shared" ca="1" si="7"/>
        <v>860</v>
      </c>
    </row>
    <row r="28" spans="1:10" ht="39.950000000000003" customHeight="1" x14ac:dyDescent="0.25">
      <c r="A28" s="154"/>
      <c r="B28" s="5" t="s">
        <v>80</v>
      </c>
      <c r="C28" s="167"/>
      <c r="D28" s="169"/>
      <c r="E28" s="169"/>
      <c r="F28" s="171"/>
      <c r="G28" s="154"/>
      <c r="H28" s="154"/>
      <c r="I28" s="145"/>
      <c r="J28" s="145"/>
    </row>
  </sheetData>
  <mergeCells count="91">
    <mergeCell ref="I21:I22"/>
    <mergeCell ref="J21:J22"/>
    <mergeCell ref="A21:A22"/>
    <mergeCell ref="C21:C22"/>
    <mergeCell ref="D21:D22"/>
    <mergeCell ref="E21:E22"/>
    <mergeCell ref="F21:F22"/>
    <mergeCell ref="I12:I13"/>
    <mergeCell ref="J12:J13"/>
    <mergeCell ref="A14:A19"/>
    <mergeCell ref="C14:C19"/>
    <mergeCell ref="D14:D19"/>
    <mergeCell ref="E14:E19"/>
    <mergeCell ref="F14:F19"/>
    <mergeCell ref="G14:G19"/>
    <mergeCell ref="H14:H19"/>
    <mergeCell ref="I14:I19"/>
    <mergeCell ref="J14:J19"/>
    <mergeCell ref="A12:A13"/>
    <mergeCell ref="C12:C13"/>
    <mergeCell ref="D12:D13"/>
    <mergeCell ref="E12:E13"/>
    <mergeCell ref="F12:F13"/>
    <mergeCell ref="I7:I8"/>
    <mergeCell ref="J7:J8"/>
    <mergeCell ref="A9:A10"/>
    <mergeCell ref="C9:C10"/>
    <mergeCell ref="D9:D10"/>
    <mergeCell ref="E9:E10"/>
    <mergeCell ref="F9:F10"/>
    <mergeCell ref="G9:G10"/>
    <mergeCell ref="H9:H10"/>
    <mergeCell ref="I9:I10"/>
    <mergeCell ref="J9:J10"/>
    <mergeCell ref="A7:A8"/>
    <mergeCell ref="C7:C8"/>
    <mergeCell ref="D7:D8"/>
    <mergeCell ref="I3:I4"/>
    <mergeCell ref="J3:J4"/>
    <mergeCell ref="G5:G6"/>
    <mergeCell ref="H5:H6"/>
    <mergeCell ref="I5:I6"/>
    <mergeCell ref="J5:J6"/>
    <mergeCell ref="I1:J1"/>
    <mergeCell ref="A23:A24"/>
    <mergeCell ref="C23:C24"/>
    <mergeCell ref="D23:D24"/>
    <mergeCell ref="E23:E24"/>
    <mergeCell ref="F23:F24"/>
    <mergeCell ref="G23:G24"/>
    <mergeCell ref="H23:H24"/>
    <mergeCell ref="I23:I24"/>
    <mergeCell ref="J23:J24"/>
    <mergeCell ref="A3:A4"/>
    <mergeCell ref="C3:C4"/>
    <mergeCell ref="D3:D4"/>
    <mergeCell ref="E3:E4"/>
    <mergeCell ref="G3:G4"/>
    <mergeCell ref="A5:A6"/>
    <mergeCell ref="G25:G26"/>
    <mergeCell ref="H25:H26"/>
    <mergeCell ref="G12:G13"/>
    <mergeCell ref="H12:H13"/>
    <mergeCell ref="A1:H1"/>
    <mergeCell ref="C5:C6"/>
    <mergeCell ref="D5:D6"/>
    <mergeCell ref="E5:E6"/>
    <mergeCell ref="F5:F6"/>
    <mergeCell ref="E7:E8"/>
    <mergeCell ref="F7:F8"/>
    <mergeCell ref="H3:H4"/>
    <mergeCell ref="G7:G8"/>
    <mergeCell ref="H7:H8"/>
    <mergeCell ref="G21:G22"/>
    <mergeCell ref="H21:H22"/>
    <mergeCell ref="I25:I26"/>
    <mergeCell ref="J25:J26"/>
    <mergeCell ref="A27:A28"/>
    <mergeCell ref="C27:C28"/>
    <mergeCell ref="D27:D28"/>
    <mergeCell ref="E27:E28"/>
    <mergeCell ref="F27:F28"/>
    <mergeCell ref="G27:G28"/>
    <mergeCell ref="H27:H28"/>
    <mergeCell ref="I27:I28"/>
    <mergeCell ref="J27:J28"/>
    <mergeCell ref="A25:A26"/>
    <mergeCell ref="C25:C26"/>
    <mergeCell ref="D25:D26"/>
    <mergeCell ref="E25:E26"/>
    <mergeCell ref="F25:F26"/>
  </mergeCells>
  <pageMargins left="0.19685039370078741" right="0.19685039370078741" top="0.19685039370078741" bottom="0.19685039370078741" header="0" footer="0"/>
  <pageSetup paperSize="9" scale="76" fitToHeight="0" orientation="landscape"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4791-BCCD-466F-BE24-B4B705B09F03}">
  <sheetPr>
    <pageSetUpPr fitToPage="1"/>
  </sheetPr>
  <dimension ref="A1:J22"/>
  <sheetViews>
    <sheetView workbookViewId="0">
      <selection sqref="A1:H1"/>
    </sheetView>
  </sheetViews>
  <sheetFormatPr defaultRowHeight="15" outlineLevelRow="1" x14ac:dyDescent="0.25"/>
  <cols>
    <col min="1" max="1" width="4" bestFit="1" customWidth="1"/>
    <col min="2" max="2" width="34.28515625" customWidth="1"/>
    <col min="3" max="3" width="64.7109375" customWidth="1"/>
    <col min="4" max="4" width="12.28515625" customWidth="1"/>
    <col min="5" max="5" width="14" customWidth="1"/>
    <col min="6" max="6" width="2.5703125" customWidth="1"/>
    <col min="7" max="7" width="11.85546875" customWidth="1"/>
    <col min="8" max="8" width="25.7109375" customWidth="1"/>
  </cols>
  <sheetData>
    <row r="1" spans="1:10" ht="26.25" x14ac:dyDescent="0.25">
      <c r="A1" s="160" t="s">
        <v>125</v>
      </c>
      <c r="B1" s="160"/>
      <c r="C1" s="160"/>
      <c r="D1" s="160"/>
      <c r="E1" s="160"/>
      <c r="F1" s="160"/>
      <c r="G1" s="160"/>
      <c r="H1" s="160"/>
    </row>
    <row r="2" spans="1:10" ht="30" x14ac:dyDescent="0.25">
      <c r="A2" s="9" t="s">
        <v>5</v>
      </c>
      <c r="B2" s="10" t="s">
        <v>0</v>
      </c>
      <c r="C2" s="7" t="s">
        <v>1</v>
      </c>
      <c r="D2" s="10" t="s">
        <v>2</v>
      </c>
      <c r="E2" s="17" t="s">
        <v>6</v>
      </c>
      <c r="F2" s="1" t="s">
        <v>79</v>
      </c>
      <c r="G2" s="18" t="s">
        <v>8</v>
      </c>
      <c r="H2" s="7" t="s">
        <v>30</v>
      </c>
    </row>
    <row r="3" spans="1:10" ht="19.5" x14ac:dyDescent="0.25">
      <c r="A3" s="184" t="s">
        <v>118</v>
      </c>
      <c r="B3" s="185"/>
      <c r="C3" s="185"/>
      <c r="D3" s="185"/>
      <c r="E3" s="185"/>
      <c r="F3" s="185"/>
      <c r="G3" s="185"/>
      <c r="H3" s="186"/>
    </row>
    <row r="4" spans="1:10" ht="90" outlineLevel="1" x14ac:dyDescent="0.25">
      <c r="A4" s="4">
        <v>231</v>
      </c>
      <c r="B4" s="4" t="s">
        <v>83</v>
      </c>
      <c r="C4" s="3" t="s">
        <v>84</v>
      </c>
      <c r="D4" s="4" t="s">
        <v>85</v>
      </c>
      <c r="E4" s="15" t="s">
        <v>86</v>
      </c>
      <c r="F4" s="5" t="s">
        <v>14</v>
      </c>
      <c r="G4" s="16" t="s">
        <v>87</v>
      </c>
      <c r="H4" s="4" t="s">
        <v>81</v>
      </c>
    </row>
    <row r="5" spans="1:10" ht="150" outlineLevel="1" x14ac:dyDescent="0.25">
      <c r="A5" s="4">
        <v>240</v>
      </c>
      <c r="B5" s="4" t="s">
        <v>83</v>
      </c>
      <c r="C5" s="3" t="s">
        <v>89</v>
      </c>
      <c r="D5" s="4" t="s">
        <v>90</v>
      </c>
      <c r="E5" s="15" t="s">
        <v>88</v>
      </c>
      <c r="F5" s="5" t="s">
        <v>14</v>
      </c>
      <c r="G5" s="16" t="s">
        <v>91</v>
      </c>
      <c r="H5" s="24" t="s">
        <v>92</v>
      </c>
    </row>
    <row r="6" spans="1:10" ht="105" outlineLevel="1" x14ac:dyDescent="0.25">
      <c r="A6" s="4">
        <v>244</v>
      </c>
      <c r="B6" s="4" t="s">
        <v>83</v>
      </c>
      <c r="C6" s="3" t="s">
        <v>94</v>
      </c>
      <c r="D6" s="4" t="s">
        <v>95</v>
      </c>
      <c r="E6" s="15" t="s">
        <v>93</v>
      </c>
      <c r="F6" s="5" t="s">
        <v>14</v>
      </c>
      <c r="G6" s="16" t="s">
        <v>96</v>
      </c>
      <c r="H6" s="4" t="s">
        <v>124</v>
      </c>
    </row>
    <row r="7" spans="1:10" ht="90" outlineLevel="1" x14ac:dyDescent="0.25">
      <c r="A7" s="4">
        <v>245</v>
      </c>
      <c r="B7" s="4" t="s">
        <v>83</v>
      </c>
      <c r="C7" s="3" t="s">
        <v>97</v>
      </c>
      <c r="D7" s="4" t="s">
        <v>98</v>
      </c>
      <c r="E7" s="15" t="s">
        <v>99</v>
      </c>
      <c r="F7" s="5" t="s">
        <v>14</v>
      </c>
      <c r="G7" s="16" t="s">
        <v>100</v>
      </c>
      <c r="H7" s="4" t="s">
        <v>82</v>
      </c>
    </row>
    <row r="8" spans="1:10" ht="19.5" x14ac:dyDescent="0.3">
      <c r="A8" s="187">
        <v>2023</v>
      </c>
      <c r="B8" s="187"/>
      <c r="C8" s="187"/>
      <c r="D8" s="187"/>
      <c r="E8" s="187"/>
      <c r="F8" s="187"/>
      <c r="G8" s="187"/>
      <c r="H8" s="187"/>
    </row>
    <row r="9" spans="1:10" ht="60" customHeight="1" x14ac:dyDescent="0.25">
      <c r="A9" s="145">
        <v>13</v>
      </c>
      <c r="B9" s="5" t="s">
        <v>83</v>
      </c>
      <c r="C9" s="172" t="s">
        <v>127</v>
      </c>
      <c r="D9" s="157" t="s">
        <v>129</v>
      </c>
      <c r="E9" s="157" t="s">
        <v>126</v>
      </c>
      <c r="F9" s="173" t="s">
        <v>14</v>
      </c>
      <c r="G9" s="145" t="s">
        <v>131</v>
      </c>
      <c r="H9" s="183" t="s">
        <v>165</v>
      </c>
    </row>
    <row r="10" spans="1:10" ht="60" customHeight="1" x14ac:dyDescent="0.25">
      <c r="A10" s="145"/>
      <c r="B10" s="5" t="s">
        <v>23</v>
      </c>
      <c r="C10" s="172"/>
      <c r="D10" s="145"/>
      <c r="E10" s="145"/>
      <c r="F10" s="173"/>
      <c r="G10" s="145"/>
      <c r="H10" s="173"/>
    </row>
    <row r="11" spans="1:10" ht="69.95" customHeight="1" x14ac:dyDescent="0.25">
      <c r="A11" s="145">
        <v>14</v>
      </c>
      <c r="B11" s="5" t="s">
        <v>83</v>
      </c>
      <c r="C11" s="172" t="s">
        <v>128</v>
      </c>
      <c r="D11" s="157" t="s">
        <v>130</v>
      </c>
      <c r="E11" s="157" t="s">
        <v>126</v>
      </c>
      <c r="F11" s="173"/>
      <c r="G11" s="157" t="s">
        <v>132</v>
      </c>
      <c r="H11" s="183" t="s">
        <v>166</v>
      </c>
    </row>
    <row r="12" spans="1:10" ht="69.95" customHeight="1" x14ac:dyDescent="0.25">
      <c r="A12" s="145"/>
      <c r="B12" s="5" t="s">
        <v>23</v>
      </c>
      <c r="C12" s="172"/>
      <c r="D12" s="145"/>
      <c r="E12" s="145"/>
      <c r="F12" s="173"/>
      <c r="G12" s="145"/>
      <c r="H12" s="173"/>
    </row>
    <row r="13" spans="1:10" ht="105" x14ac:dyDescent="0.25">
      <c r="A13" s="5">
        <v>23</v>
      </c>
      <c r="B13" s="5" t="s">
        <v>83</v>
      </c>
      <c r="C13" s="6" t="s">
        <v>135</v>
      </c>
      <c r="D13" s="4" t="s">
        <v>137</v>
      </c>
      <c r="E13" s="4" t="s">
        <v>136</v>
      </c>
      <c r="F13" s="21" t="s">
        <v>14</v>
      </c>
      <c r="G13" s="5" t="s">
        <v>138</v>
      </c>
      <c r="H13" s="21" t="s">
        <v>82</v>
      </c>
      <c r="I13" s="12"/>
      <c r="J13" s="12"/>
    </row>
    <row r="14" spans="1:10" ht="50.1" customHeight="1" x14ac:dyDescent="0.25">
      <c r="A14" s="145">
        <v>24</v>
      </c>
      <c r="B14" s="5" t="s">
        <v>23</v>
      </c>
      <c r="C14" s="172" t="s">
        <v>133</v>
      </c>
      <c r="D14" s="157" t="s">
        <v>139</v>
      </c>
      <c r="E14" s="157" t="s">
        <v>136</v>
      </c>
      <c r="F14" s="173" t="s">
        <v>14</v>
      </c>
      <c r="G14" s="145" t="s">
        <v>106</v>
      </c>
      <c r="H14" s="183" t="s">
        <v>187</v>
      </c>
      <c r="I14" s="12"/>
      <c r="J14" s="12"/>
    </row>
    <row r="15" spans="1:10" ht="50.1" customHeight="1" x14ac:dyDescent="0.25">
      <c r="A15" s="145"/>
      <c r="B15" s="5" t="s">
        <v>83</v>
      </c>
      <c r="C15" s="172"/>
      <c r="D15" s="157"/>
      <c r="E15" s="157"/>
      <c r="F15" s="173"/>
      <c r="G15" s="145"/>
      <c r="H15" s="173"/>
      <c r="I15" s="12"/>
      <c r="J15" s="12"/>
    </row>
    <row r="16" spans="1:10" ht="75" customHeight="1" x14ac:dyDescent="0.25">
      <c r="A16" s="152">
        <v>25</v>
      </c>
      <c r="B16" s="5" t="s">
        <v>23</v>
      </c>
      <c r="C16" s="166" t="s">
        <v>134</v>
      </c>
      <c r="D16" s="168" t="s">
        <v>140</v>
      </c>
      <c r="E16" s="168" t="s">
        <v>136</v>
      </c>
      <c r="F16" s="170" t="s">
        <v>14</v>
      </c>
      <c r="G16" s="152" t="s">
        <v>141</v>
      </c>
      <c r="H16" s="170" t="s">
        <v>82</v>
      </c>
      <c r="I16" s="12"/>
      <c r="J16" s="12"/>
    </row>
    <row r="17" spans="1:10" x14ac:dyDescent="0.25">
      <c r="A17" s="153"/>
      <c r="B17" s="5" t="s">
        <v>83</v>
      </c>
      <c r="C17" s="179"/>
      <c r="D17" s="180"/>
      <c r="E17" s="180"/>
      <c r="F17" s="181"/>
      <c r="G17" s="153"/>
      <c r="H17" s="181"/>
      <c r="I17" s="12"/>
      <c r="J17" s="12"/>
    </row>
    <row r="18" spans="1:10" x14ac:dyDescent="0.25">
      <c r="A18" s="154"/>
      <c r="B18" s="5" t="s">
        <v>3</v>
      </c>
      <c r="C18" s="167"/>
      <c r="D18" s="169"/>
      <c r="E18" s="169"/>
      <c r="F18" s="171"/>
      <c r="G18" s="154"/>
      <c r="H18" s="171"/>
      <c r="I18" s="12"/>
      <c r="J18" s="12"/>
    </row>
    <row r="19" spans="1:10" ht="90" x14ac:dyDescent="0.25">
      <c r="A19" s="5">
        <v>29</v>
      </c>
      <c r="B19" s="5" t="s">
        <v>83</v>
      </c>
      <c r="C19" s="6" t="s">
        <v>143</v>
      </c>
      <c r="D19" s="4" t="s">
        <v>144</v>
      </c>
      <c r="E19" s="4" t="s">
        <v>142</v>
      </c>
      <c r="F19" s="21" t="s">
        <v>14</v>
      </c>
      <c r="G19" s="4" t="s">
        <v>158</v>
      </c>
      <c r="H19" s="24" t="s">
        <v>176</v>
      </c>
    </row>
    <row r="20" spans="1:10" ht="30" customHeight="1" x14ac:dyDescent="0.25">
      <c r="A20" s="145">
        <v>30</v>
      </c>
      <c r="B20" s="5" t="s">
        <v>23</v>
      </c>
      <c r="C20" s="172" t="s">
        <v>145</v>
      </c>
      <c r="D20" s="157" t="s">
        <v>146</v>
      </c>
      <c r="E20" s="157" t="s">
        <v>142</v>
      </c>
      <c r="F20" s="173" t="s">
        <v>14</v>
      </c>
      <c r="G20" s="152" t="s">
        <v>159</v>
      </c>
      <c r="H20" s="182" t="s">
        <v>167</v>
      </c>
    </row>
    <row r="21" spans="1:10" ht="30" customHeight="1" x14ac:dyDescent="0.25">
      <c r="A21" s="145"/>
      <c r="B21" s="5" t="s">
        <v>83</v>
      </c>
      <c r="C21" s="172"/>
      <c r="D21" s="157"/>
      <c r="E21" s="157"/>
      <c r="F21" s="173"/>
      <c r="G21" s="154"/>
      <c r="H21" s="171"/>
    </row>
    <row r="22" spans="1:10" ht="105" x14ac:dyDescent="0.25">
      <c r="A22" s="5">
        <v>34</v>
      </c>
      <c r="B22" s="5" t="s">
        <v>83</v>
      </c>
      <c r="C22" s="6" t="s">
        <v>148</v>
      </c>
      <c r="D22" s="4" t="s">
        <v>149</v>
      </c>
      <c r="E22" s="4" t="s">
        <v>147</v>
      </c>
      <c r="F22" s="21" t="s">
        <v>14</v>
      </c>
      <c r="G22" s="4" t="s">
        <v>160</v>
      </c>
      <c r="H22" s="24" t="s">
        <v>175</v>
      </c>
    </row>
  </sheetData>
  <mergeCells count="38">
    <mergeCell ref="F11:F12"/>
    <mergeCell ref="G11:G12"/>
    <mergeCell ref="H11:H12"/>
    <mergeCell ref="A11:A12"/>
    <mergeCell ref="C11:C12"/>
    <mergeCell ref="D11:D12"/>
    <mergeCell ref="E11:E12"/>
    <mergeCell ref="A1:H1"/>
    <mergeCell ref="A3:H3"/>
    <mergeCell ref="A8:H8"/>
    <mergeCell ref="A9:A10"/>
    <mergeCell ref="C9:C10"/>
    <mergeCell ref="D9:D10"/>
    <mergeCell ref="E9:E10"/>
    <mergeCell ref="F9:F10"/>
    <mergeCell ref="G9:G10"/>
    <mergeCell ref="H9:H10"/>
    <mergeCell ref="G14:G15"/>
    <mergeCell ref="H14:H15"/>
    <mergeCell ref="A16:A18"/>
    <mergeCell ref="C16:C18"/>
    <mergeCell ref="D16:D18"/>
    <mergeCell ref="E16:E18"/>
    <mergeCell ref="F16:F18"/>
    <mergeCell ref="G16:G18"/>
    <mergeCell ref="H16:H18"/>
    <mergeCell ref="A14:A15"/>
    <mergeCell ref="C14:C15"/>
    <mergeCell ref="D14:D15"/>
    <mergeCell ref="E14:E15"/>
    <mergeCell ref="F14:F15"/>
    <mergeCell ref="G20:G21"/>
    <mergeCell ref="H20:H21"/>
    <mergeCell ref="A20:A21"/>
    <mergeCell ref="C20:C21"/>
    <mergeCell ref="D20:D21"/>
    <mergeCell ref="E20:E21"/>
    <mergeCell ref="F20:F21"/>
  </mergeCells>
  <conditionalFormatting sqref="F1:F2">
    <cfRule type="containsText" dxfId="8" priority="5" stopIfTrue="1" operator="containsText" text="Retirado de pauta">
      <formula>NOT(ISERROR(SEARCH("Retirado de pauta",F1)))</formula>
    </cfRule>
  </conditionalFormatting>
  <conditionalFormatting sqref="F2">
    <cfRule type="containsText" dxfId="7" priority="6" stopIfTrue="1" operator="containsText" text="ar">
      <formula>NOT(ISERROR(SEARCH("ar",F2)))</formula>
    </cfRule>
    <cfRule type="containsText" dxfId="6" priority="7" stopIfTrue="1" operator="containsText" text="r">
      <formula>NOT(ISERROR(SEARCH("r",F2)))</formula>
    </cfRule>
    <cfRule type="containsText" dxfId="5" priority="8" stopIfTrue="1" operator="containsText" text="a">
      <formula>NOT(ISERROR(SEARCH("a",F2)))</formula>
    </cfRule>
  </conditionalFormatting>
  <conditionalFormatting sqref="F4:F7">
    <cfRule type="containsText" dxfId="4" priority="1" stopIfTrue="1" operator="containsText" text="Retirado de pauta">
      <formula>NOT(ISERROR(SEARCH("Retirado de pauta",F4)))</formula>
    </cfRule>
    <cfRule type="containsText" dxfId="3" priority="2" stopIfTrue="1" operator="containsText" text="r">
      <formula>NOT(ISERROR(SEARCH("r",F4)))</formula>
    </cfRule>
    <cfRule type="containsText" dxfId="2" priority="3" stopIfTrue="1" operator="containsText" text="a">
      <formula>NOT(ISERROR(SEARCH("a",F4)))</formula>
    </cfRule>
  </conditionalFormatting>
  <conditionalFormatting sqref="H1:H2">
    <cfRule type="notContainsBlanks" dxfId="1" priority="9" stopIfTrue="1">
      <formula>LEN(TRIM(H1))&gt;0</formula>
    </cfRule>
  </conditionalFormatting>
  <conditionalFormatting sqref="H4 H6:H7">
    <cfRule type="notContainsBlanks" dxfId="0" priority="4" stopIfTrue="1">
      <formula>LEN(TRIM(H4))&gt;0</formula>
    </cfRule>
  </conditionalFormatting>
  <pageMargins left="0.25" right="0.25" top="0.75" bottom="0.75" header="0.3" footer="0.3"/>
  <pageSetup paperSize="9" scale="58" fitToHeight="0"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D63C-EA27-40D5-BC58-2FC62220FC7E}">
  <sheetPr>
    <pageSetUpPr fitToPage="1"/>
  </sheetPr>
  <dimension ref="A1:AB36"/>
  <sheetViews>
    <sheetView topLeftCell="A10" workbookViewId="0">
      <selection activeCell="H35" sqref="H35:H36"/>
    </sheetView>
  </sheetViews>
  <sheetFormatPr defaultRowHeight="15" x14ac:dyDescent="0.25"/>
  <cols>
    <col min="1" max="1" width="4" bestFit="1" customWidth="1"/>
    <col min="2" max="2" width="34.28515625" customWidth="1"/>
    <col min="3" max="3" width="64.7109375" customWidth="1"/>
    <col min="4" max="4" width="12.28515625" customWidth="1"/>
    <col min="5" max="5" width="14" customWidth="1"/>
    <col min="6" max="6" width="2.5703125" customWidth="1"/>
    <col min="7" max="7" width="11.85546875" customWidth="1"/>
    <col min="8" max="8" width="26.28515625" customWidth="1"/>
  </cols>
  <sheetData>
    <row r="1" spans="1:28" ht="26.25" x14ac:dyDescent="0.25">
      <c r="A1" s="160" t="s">
        <v>123</v>
      </c>
      <c r="B1" s="160"/>
      <c r="C1" s="160"/>
      <c r="D1" s="160"/>
      <c r="E1" s="160"/>
      <c r="F1" s="160"/>
      <c r="G1" s="160"/>
      <c r="H1" s="160"/>
    </row>
    <row r="2" spans="1:28" ht="30" x14ac:dyDescent="0.25">
      <c r="A2" s="26" t="s">
        <v>5</v>
      </c>
      <c r="B2" s="11" t="s">
        <v>0</v>
      </c>
      <c r="C2" s="8" t="s">
        <v>1</v>
      </c>
      <c r="D2" s="11" t="s">
        <v>2</v>
      </c>
      <c r="E2" s="11" t="s">
        <v>6</v>
      </c>
      <c r="F2" s="7" t="s">
        <v>7</v>
      </c>
      <c r="G2" s="11" t="s">
        <v>8</v>
      </c>
      <c r="H2" s="8" t="s">
        <v>30</v>
      </c>
    </row>
    <row r="3" spans="1:28" s="2" customFormat="1" ht="24.95" customHeight="1" x14ac:dyDescent="0.25">
      <c r="A3" s="189">
        <v>161</v>
      </c>
      <c r="B3" s="5" t="s">
        <v>22</v>
      </c>
      <c r="C3" s="166" t="s">
        <v>63</v>
      </c>
      <c r="D3" s="152" t="s">
        <v>28</v>
      </c>
      <c r="E3" s="168" t="s">
        <v>62</v>
      </c>
      <c r="F3" s="192" t="s">
        <v>14</v>
      </c>
      <c r="G3" s="168" t="s">
        <v>64</v>
      </c>
      <c r="H3" s="182" t="s">
        <v>65</v>
      </c>
      <c r="I3" s="25"/>
      <c r="J3" s="12"/>
      <c r="L3"/>
      <c r="M3"/>
      <c r="N3"/>
      <c r="O3"/>
      <c r="P3"/>
      <c r="Q3"/>
      <c r="R3"/>
      <c r="S3"/>
      <c r="T3"/>
      <c r="U3"/>
      <c r="V3"/>
      <c r="W3"/>
      <c r="X3"/>
      <c r="Y3"/>
      <c r="Z3"/>
      <c r="AA3"/>
      <c r="AB3"/>
    </row>
    <row r="4" spans="1:28" s="2" customFormat="1" ht="24.95" customHeight="1" x14ac:dyDescent="0.25">
      <c r="A4" s="190"/>
      <c r="B4" s="5" t="s">
        <v>3</v>
      </c>
      <c r="C4" s="179"/>
      <c r="D4" s="153"/>
      <c r="E4" s="180"/>
      <c r="F4" s="193"/>
      <c r="G4" s="180"/>
      <c r="H4" s="181"/>
      <c r="I4" s="25"/>
      <c r="J4" s="12"/>
      <c r="L4"/>
      <c r="M4"/>
      <c r="N4"/>
      <c r="O4"/>
      <c r="P4"/>
      <c r="Q4"/>
      <c r="R4"/>
      <c r="S4"/>
      <c r="T4"/>
      <c r="U4"/>
      <c r="V4"/>
      <c r="W4"/>
      <c r="X4"/>
      <c r="Y4"/>
      <c r="Z4"/>
      <c r="AA4"/>
      <c r="AB4"/>
    </row>
    <row r="5" spans="1:28" s="2" customFormat="1" ht="24.95" customHeight="1" x14ac:dyDescent="0.25">
      <c r="A5" s="190"/>
      <c r="B5" s="5" t="s">
        <v>21</v>
      </c>
      <c r="C5" s="179"/>
      <c r="D5" s="153"/>
      <c r="E5" s="180"/>
      <c r="F5" s="193"/>
      <c r="G5" s="180"/>
      <c r="H5" s="181"/>
      <c r="I5" s="25"/>
      <c r="J5" s="12"/>
      <c r="L5"/>
      <c r="M5"/>
      <c r="N5"/>
      <c r="O5"/>
      <c r="P5"/>
      <c r="Q5"/>
      <c r="R5"/>
      <c r="S5"/>
      <c r="T5"/>
      <c r="U5"/>
      <c r="V5"/>
      <c r="W5"/>
      <c r="X5"/>
      <c r="Y5"/>
      <c r="Z5"/>
      <c r="AA5"/>
      <c r="AB5"/>
    </row>
    <row r="6" spans="1:28" s="2" customFormat="1" ht="24.95" customHeight="1" x14ac:dyDescent="0.25">
      <c r="A6" s="190"/>
      <c r="B6" s="5" t="s">
        <v>20</v>
      </c>
      <c r="C6" s="179"/>
      <c r="D6" s="153"/>
      <c r="E6" s="180"/>
      <c r="F6" s="193"/>
      <c r="G6" s="180"/>
      <c r="H6" s="181"/>
      <c r="I6" s="25"/>
      <c r="J6" s="12"/>
      <c r="L6"/>
      <c r="M6"/>
      <c r="N6"/>
      <c r="O6"/>
      <c r="P6"/>
      <c r="Q6"/>
      <c r="R6"/>
      <c r="S6"/>
      <c r="T6"/>
      <c r="U6"/>
      <c r="V6"/>
      <c r="W6"/>
      <c r="X6"/>
      <c r="Y6"/>
      <c r="Z6"/>
      <c r="AA6"/>
      <c r="AB6"/>
    </row>
    <row r="7" spans="1:28" s="2" customFormat="1" ht="24.95" customHeight="1" x14ac:dyDescent="0.25">
      <c r="A7" s="190"/>
      <c r="B7" s="5" t="s">
        <v>23</v>
      </c>
      <c r="C7" s="179"/>
      <c r="D7" s="153"/>
      <c r="E7" s="180"/>
      <c r="F7" s="193"/>
      <c r="G7" s="180"/>
      <c r="H7" s="181"/>
      <c r="I7" s="25"/>
      <c r="J7" s="12"/>
      <c r="L7"/>
      <c r="M7"/>
      <c r="N7"/>
      <c r="O7"/>
      <c r="P7"/>
      <c r="Q7"/>
      <c r="R7"/>
      <c r="S7"/>
      <c r="T7"/>
      <c r="U7"/>
      <c r="V7"/>
      <c r="W7"/>
      <c r="X7"/>
      <c r="Y7"/>
      <c r="Z7"/>
      <c r="AA7"/>
      <c r="AB7"/>
    </row>
    <row r="8" spans="1:28" s="2" customFormat="1" ht="24.95" customHeight="1" x14ac:dyDescent="0.25">
      <c r="A8" s="190"/>
      <c r="B8" s="5" t="s">
        <v>27</v>
      </c>
      <c r="C8" s="179"/>
      <c r="D8" s="153"/>
      <c r="E8" s="180"/>
      <c r="F8" s="193"/>
      <c r="G8" s="180"/>
      <c r="H8" s="181"/>
      <c r="I8" s="25"/>
      <c r="J8" s="12"/>
      <c r="L8"/>
      <c r="M8"/>
      <c r="N8"/>
      <c r="O8"/>
      <c r="P8"/>
      <c r="Q8"/>
      <c r="R8"/>
      <c r="S8"/>
      <c r="T8"/>
      <c r="U8"/>
      <c r="V8"/>
      <c r="W8"/>
      <c r="X8"/>
      <c r="Y8"/>
      <c r="Z8"/>
      <c r="AA8"/>
      <c r="AB8"/>
    </row>
    <row r="9" spans="1:28" s="2" customFormat="1" ht="24.95" customHeight="1" x14ac:dyDescent="0.25">
      <c r="A9" s="191"/>
      <c r="B9" s="5" t="s">
        <v>18</v>
      </c>
      <c r="C9" s="167"/>
      <c r="D9" s="154"/>
      <c r="E9" s="169"/>
      <c r="F9" s="194"/>
      <c r="G9" s="169"/>
      <c r="H9" s="171"/>
      <c r="I9" s="25"/>
      <c r="J9" s="12"/>
      <c r="L9"/>
      <c r="M9"/>
      <c r="N9"/>
      <c r="O9"/>
      <c r="P9"/>
      <c r="Q9"/>
      <c r="R9"/>
      <c r="S9"/>
      <c r="T9"/>
      <c r="U9"/>
      <c r="V9"/>
      <c r="W9"/>
      <c r="X9"/>
      <c r="Y9"/>
      <c r="Z9"/>
      <c r="AA9"/>
      <c r="AB9"/>
    </row>
    <row r="10" spans="1:28" s="2" customFormat="1" ht="39.950000000000003" customHeight="1" x14ac:dyDescent="0.25">
      <c r="A10" s="189">
        <v>163</v>
      </c>
      <c r="B10" s="5" t="s">
        <v>18</v>
      </c>
      <c r="C10" s="166" t="s">
        <v>67</v>
      </c>
      <c r="D10" s="168" t="s">
        <v>68</v>
      </c>
      <c r="E10" s="168" t="s">
        <v>66</v>
      </c>
      <c r="F10" s="192" t="s">
        <v>14</v>
      </c>
      <c r="G10" s="168" t="s">
        <v>69</v>
      </c>
      <c r="H10" s="182" t="s">
        <v>70</v>
      </c>
      <c r="I10" s="25"/>
      <c r="J10" s="12"/>
      <c r="L10"/>
      <c r="M10"/>
      <c r="N10"/>
      <c r="O10"/>
      <c r="P10"/>
      <c r="Q10"/>
      <c r="R10"/>
      <c r="S10"/>
      <c r="T10"/>
      <c r="U10"/>
      <c r="V10"/>
      <c r="W10"/>
      <c r="X10"/>
      <c r="Y10"/>
      <c r="Z10"/>
      <c r="AA10"/>
      <c r="AB10"/>
    </row>
    <row r="11" spans="1:28" s="2" customFormat="1" ht="39.950000000000003" customHeight="1" x14ac:dyDescent="0.25">
      <c r="A11" s="190"/>
      <c r="B11" s="5" t="s">
        <v>23</v>
      </c>
      <c r="C11" s="179"/>
      <c r="D11" s="153"/>
      <c r="E11" s="153"/>
      <c r="F11" s="193"/>
      <c r="G11" s="153"/>
      <c r="H11" s="181"/>
      <c r="I11" s="25"/>
      <c r="J11" s="12"/>
      <c r="L11"/>
      <c r="M11"/>
      <c r="N11"/>
      <c r="O11"/>
      <c r="P11"/>
      <c r="Q11"/>
      <c r="R11"/>
      <c r="S11"/>
      <c r="T11"/>
      <c r="U11"/>
      <c r="V11"/>
      <c r="W11"/>
      <c r="X11"/>
      <c r="Y11"/>
      <c r="Z11"/>
      <c r="AA11"/>
      <c r="AB11"/>
    </row>
    <row r="12" spans="1:28" s="2" customFormat="1" ht="39.950000000000003" customHeight="1" x14ac:dyDescent="0.25">
      <c r="A12" s="191"/>
      <c r="B12" s="5" t="s">
        <v>22</v>
      </c>
      <c r="C12" s="167"/>
      <c r="D12" s="154"/>
      <c r="E12" s="154"/>
      <c r="F12" s="194"/>
      <c r="G12" s="154"/>
      <c r="H12" s="171"/>
      <c r="I12" s="25"/>
      <c r="J12" s="12"/>
      <c r="L12"/>
      <c r="M12"/>
      <c r="N12"/>
      <c r="O12"/>
      <c r="P12"/>
      <c r="Q12"/>
      <c r="R12"/>
      <c r="S12"/>
      <c r="T12"/>
      <c r="U12"/>
      <c r="V12"/>
      <c r="W12"/>
      <c r="X12"/>
      <c r="Y12"/>
      <c r="Z12"/>
      <c r="AA12"/>
      <c r="AB12"/>
    </row>
    <row r="13" spans="1:28" s="2" customFormat="1" ht="20.100000000000001" customHeight="1" x14ac:dyDescent="0.25">
      <c r="A13" s="189">
        <v>168</v>
      </c>
      <c r="B13" s="5" t="s">
        <v>21</v>
      </c>
      <c r="C13" s="166" t="s">
        <v>71</v>
      </c>
      <c r="D13" s="168" t="s">
        <v>72</v>
      </c>
      <c r="E13" s="168" t="s">
        <v>73</v>
      </c>
      <c r="F13" s="192" t="s">
        <v>14</v>
      </c>
      <c r="G13" s="152" t="s">
        <v>74</v>
      </c>
      <c r="H13" s="182" t="s">
        <v>75</v>
      </c>
      <c r="I13" s="25"/>
      <c r="J13" s="12"/>
      <c r="L13"/>
      <c r="M13"/>
      <c r="N13"/>
      <c r="O13"/>
      <c r="P13"/>
      <c r="Q13"/>
      <c r="R13"/>
      <c r="S13"/>
      <c r="T13"/>
      <c r="U13"/>
      <c r="V13"/>
      <c r="W13"/>
      <c r="X13"/>
      <c r="Y13"/>
      <c r="Z13"/>
      <c r="AA13"/>
      <c r="AB13"/>
    </row>
    <row r="14" spans="1:28" s="2" customFormat="1" ht="20.100000000000001" customHeight="1" x14ac:dyDescent="0.25">
      <c r="A14" s="190"/>
      <c r="B14" s="5" t="s">
        <v>20</v>
      </c>
      <c r="C14" s="179"/>
      <c r="D14" s="180"/>
      <c r="E14" s="180"/>
      <c r="F14" s="193"/>
      <c r="G14" s="153"/>
      <c r="H14" s="181"/>
      <c r="I14" s="25"/>
      <c r="J14" s="12"/>
      <c r="L14"/>
      <c r="M14"/>
      <c r="N14"/>
      <c r="O14"/>
      <c r="P14"/>
      <c r="Q14"/>
      <c r="R14"/>
      <c r="S14"/>
      <c r="T14"/>
      <c r="U14"/>
      <c r="V14"/>
      <c r="W14"/>
      <c r="X14"/>
      <c r="Y14"/>
      <c r="Z14"/>
      <c r="AA14"/>
      <c r="AB14"/>
    </row>
    <row r="15" spans="1:28" s="2" customFormat="1" ht="20.100000000000001" customHeight="1" x14ac:dyDescent="0.25">
      <c r="A15" s="190"/>
      <c r="B15" s="5" t="s">
        <v>27</v>
      </c>
      <c r="C15" s="179"/>
      <c r="D15" s="180"/>
      <c r="E15" s="180"/>
      <c r="F15" s="193"/>
      <c r="G15" s="153"/>
      <c r="H15" s="181"/>
      <c r="I15" s="25"/>
      <c r="J15" s="12"/>
      <c r="L15"/>
      <c r="M15"/>
      <c r="N15"/>
      <c r="O15"/>
      <c r="P15"/>
      <c r="Q15"/>
      <c r="R15"/>
      <c r="S15"/>
      <c r="T15"/>
      <c r="U15"/>
      <c r="V15"/>
      <c r="W15"/>
      <c r="X15"/>
      <c r="Y15"/>
      <c r="Z15"/>
      <c r="AA15"/>
      <c r="AB15"/>
    </row>
    <row r="16" spans="1:28" s="2" customFormat="1" ht="20.100000000000001" customHeight="1" x14ac:dyDescent="0.25">
      <c r="A16" s="190"/>
      <c r="B16" s="5" t="s">
        <v>23</v>
      </c>
      <c r="C16" s="179"/>
      <c r="D16" s="180"/>
      <c r="E16" s="180"/>
      <c r="F16" s="193"/>
      <c r="G16" s="153"/>
      <c r="H16" s="181"/>
      <c r="I16" s="25"/>
      <c r="J16" s="12"/>
      <c r="L16"/>
      <c r="M16"/>
      <c r="N16"/>
      <c r="O16"/>
      <c r="P16"/>
      <c r="Q16"/>
      <c r="R16"/>
      <c r="S16"/>
      <c r="T16"/>
      <c r="U16"/>
      <c r="V16"/>
      <c r="W16"/>
      <c r="X16"/>
      <c r="Y16"/>
      <c r="Z16"/>
      <c r="AA16"/>
      <c r="AB16"/>
    </row>
    <row r="17" spans="1:28" s="2" customFormat="1" ht="20.100000000000001" customHeight="1" x14ac:dyDescent="0.25">
      <c r="A17" s="191"/>
      <c r="B17" s="5" t="s">
        <v>22</v>
      </c>
      <c r="C17" s="167"/>
      <c r="D17" s="169"/>
      <c r="E17" s="169"/>
      <c r="F17" s="194"/>
      <c r="G17" s="154"/>
      <c r="H17" s="171"/>
      <c r="I17" s="25"/>
      <c r="J17" s="12"/>
      <c r="L17"/>
      <c r="M17"/>
      <c r="N17"/>
      <c r="O17"/>
      <c r="P17"/>
      <c r="Q17"/>
      <c r="R17"/>
      <c r="S17"/>
      <c r="T17"/>
      <c r="U17"/>
      <c r="V17"/>
      <c r="W17"/>
      <c r="X17"/>
      <c r="Y17"/>
      <c r="Z17"/>
      <c r="AA17"/>
      <c r="AB17"/>
    </row>
    <row r="18" spans="1:28" s="2" customFormat="1" ht="59.25" customHeight="1" x14ac:dyDescent="0.25">
      <c r="A18" s="189">
        <v>173</v>
      </c>
      <c r="B18" s="5" t="s">
        <v>22</v>
      </c>
      <c r="C18" s="166" t="s">
        <v>24</v>
      </c>
      <c r="D18" s="168" t="s">
        <v>25</v>
      </c>
      <c r="E18" s="168" t="s">
        <v>19</v>
      </c>
      <c r="F18" s="192" t="s">
        <v>14</v>
      </c>
      <c r="G18" s="168" t="s">
        <v>26</v>
      </c>
      <c r="H18" s="182" t="s">
        <v>107</v>
      </c>
      <c r="I18" s="25"/>
      <c r="J18" s="12"/>
      <c r="L18"/>
      <c r="M18"/>
      <c r="N18"/>
      <c r="O18"/>
      <c r="P18"/>
      <c r="Q18"/>
      <c r="R18"/>
      <c r="S18"/>
      <c r="T18"/>
      <c r="U18"/>
      <c r="V18"/>
      <c r="W18"/>
      <c r="X18"/>
      <c r="Y18"/>
      <c r="Z18"/>
      <c r="AA18"/>
      <c r="AB18"/>
    </row>
    <row r="19" spans="1:28" s="2" customFormat="1" x14ac:dyDescent="0.25">
      <c r="A19" s="190"/>
      <c r="B19" s="5" t="s">
        <v>18</v>
      </c>
      <c r="C19" s="179"/>
      <c r="D19" s="180"/>
      <c r="E19" s="180"/>
      <c r="F19" s="193"/>
      <c r="G19" s="180"/>
      <c r="H19" s="181"/>
      <c r="I19" s="25"/>
      <c r="J19" s="12"/>
      <c r="L19"/>
      <c r="M19"/>
      <c r="N19"/>
      <c r="O19"/>
      <c r="P19"/>
      <c r="Q19"/>
      <c r="R19"/>
      <c r="S19"/>
      <c r="T19"/>
      <c r="U19"/>
      <c r="V19"/>
      <c r="W19"/>
      <c r="X19"/>
      <c r="Y19"/>
      <c r="Z19"/>
      <c r="AA19"/>
      <c r="AB19"/>
    </row>
    <row r="20" spans="1:28" s="2" customFormat="1" x14ac:dyDescent="0.25">
      <c r="A20" s="190"/>
      <c r="B20" s="5" t="s">
        <v>23</v>
      </c>
      <c r="C20" s="179"/>
      <c r="D20" s="180"/>
      <c r="E20" s="180"/>
      <c r="F20" s="193"/>
      <c r="G20" s="180"/>
      <c r="H20" s="181"/>
      <c r="I20" s="25"/>
      <c r="J20" s="12"/>
      <c r="L20"/>
      <c r="M20"/>
      <c r="N20"/>
      <c r="O20"/>
      <c r="P20"/>
      <c r="Q20"/>
      <c r="R20"/>
      <c r="S20"/>
      <c r="T20"/>
      <c r="U20"/>
      <c r="V20"/>
      <c r="W20"/>
      <c r="X20"/>
      <c r="Y20"/>
      <c r="Z20"/>
      <c r="AA20"/>
      <c r="AB20"/>
    </row>
    <row r="21" spans="1:28" s="2" customFormat="1" x14ac:dyDescent="0.25">
      <c r="A21" s="191"/>
      <c r="B21" s="5" t="s">
        <v>27</v>
      </c>
      <c r="C21" s="167"/>
      <c r="D21" s="169"/>
      <c r="E21" s="169"/>
      <c r="F21" s="194"/>
      <c r="G21" s="169"/>
      <c r="H21" s="171"/>
      <c r="I21" s="25"/>
      <c r="J21" s="12"/>
      <c r="L21"/>
      <c r="M21"/>
      <c r="N21"/>
      <c r="O21"/>
      <c r="P21"/>
      <c r="Q21"/>
      <c r="R21"/>
      <c r="S21"/>
      <c r="T21"/>
      <c r="U21"/>
      <c r="V21"/>
      <c r="W21"/>
      <c r="X21"/>
      <c r="Y21"/>
      <c r="Z21"/>
      <c r="AA21"/>
      <c r="AB21"/>
    </row>
    <row r="22" spans="1:28" s="2" customFormat="1" ht="105" x14ac:dyDescent="0.25">
      <c r="A22" s="27">
        <v>177</v>
      </c>
      <c r="B22" s="5" t="s">
        <v>22</v>
      </c>
      <c r="C22" s="19" t="s">
        <v>76</v>
      </c>
      <c r="D22" s="5" t="s">
        <v>28</v>
      </c>
      <c r="E22" s="4" t="s">
        <v>29</v>
      </c>
      <c r="F22" s="22" t="s">
        <v>14</v>
      </c>
      <c r="G22" s="4" t="s">
        <v>77</v>
      </c>
      <c r="H22" s="24" t="s">
        <v>78</v>
      </c>
      <c r="I22" s="25"/>
      <c r="J22" s="12"/>
      <c r="L22"/>
      <c r="M22"/>
      <c r="N22"/>
      <c r="O22"/>
      <c r="P22"/>
      <c r="Q22"/>
      <c r="R22"/>
      <c r="S22"/>
      <c r="T22"/>
      <c r="U22"/>
      <c r="V22"/>
      <c r="W22"/>
      <c r="X22"/>
      <c r="Y22"/>
      <c r="Z22"/>
      <c r="AA22"/>
      <c r="AB22"/>
    </row>
    <row r="23" spans="1:28" ht="60" x14ac:dyDescent="0.25">
      <c r="A23" s="5">
        <v>189</v>
      </c>
      <c r="B23" s="5" t="s">
        <v>22</v>
      </c>
      <c r="C23" s="6" t="s">
        <v>190</v>
      </c>
      <c r="D23" s="4" t="s">
        <v>199</v>
      </c>
      <c r="E23" s="4" t="s">
        <v>189</v>
      </c>
      <c r="F23" s="21" t="s">
        <v>14</v>
      </c>
      <c r="G23" s="5" t="s">
        <v>191</v>
      </c>
      <c r="H23" s="4" t="s">
        <v>196</v>
      </c>
      <c r="I23" s="32">
        <v>45223</v>
      </c>
      <c r="J23" s="12"/>
      <c r="K23" s="2"/>
    </row>
    <row r="24" spans="1:28" ht="39.950000000000003" customHeight="1" x14ac:dyDescent="0.25">
      <c r="A24" s="152">
        <v>190</v>
      </c>
      <c r="B24" s="5" t="s">
        <v>22</v>
      </c>
      <c r="C24" s="166" t="s">
        <v>192</v>
      </c>
      <c r="D24" s="168" t="s">
        <v>200</v>
      </c>
      <c r="E24" s="168" t="s">
        <v>189</v>
      </c>
      <c r="F24" s="170" t="s">
        <v>14</v>
      </c>
      <c r="G24" s="152" t="s">
        <v>193</v>
      </c>
      <c r="H24" s="168" t="s">
        <v>197</v>
      </c>
      <c r="I24" s="188">
        <v>45223</v>
      </c>
      <c r="J24" s="12"/>
      <c r="K24" s="2"/>
    </row>
    <row r="25" spans="1:28" ht="39.950000000000003" customHeight="1" x14ac:dyDescent="0.25">
      <c r="A25" s="154"/>
      <c r="B25" s="5" t="s">
        <v>4</v>
      </c>
      <c r="C25" s="167"/>
      <c r="D25" s="154"/>
      <c r="E25" s="169"/>
      <c r="F25" s="171"/>
      <c r="G25" s="154"/>
      <c r="H25" s="154"/>
      <c r="I25" s="155"/>
      <c r="J25" s="12"/>
      <c r="K25" s="2"/>
    </row>
    <row r="26" spans="1:28" ht="60" customHeight="1" x14ac:dyDescent="0.25">
      <c r="A26" s="152">
        <v>193</v>
      </c>
      <c r="B26" s="5" t="s">
        <v>3</v>
      </c>
      <c r="C26" s="166" t="s">
        <v>195</v>
      </c>
      <c r="D26" s="168" t="s">
        <v>212</v>
      </c>
      <c r="E26" s="168" t="s">
        <v>189</v>
      </c>
      <c r="F26" s="170" t="s">
        <v>14</v>
      </c>
      <c r="G26" s="168" t="s">
        <v>194</v>
      </c>
      <c r="H26" s="168" t="s">
        <v>198</v>
      </c>
      <c r="I26" s="188">
        <v>45223</v>
      </c>
      <c r="J26" s="12"/>
      <c r="K26" s="2"/>
    </row>
    <row r="27" spans="1:28" ht="60" customHeight="1" x14ac:dyDescent="0.25">
      <c r="A27" s="154"/>
      <c r="B27" s="5" t="s">
        <v>31</v>
      </c>
      <c r="C27" s="167"/>
      <c r="D27" s="154"/>
      <c r="E27" s="169"/>
      <c r="F27" s="171"/>
      <c r="G27" s="169"/>
      <c r="H27" s="154"/>
      <c r="I27" s="155"/>
      <c r="J27" s="12"/>
      <c r="K27" s="2"/>
    </row>
    <row r="28" spans="1:28" ht="135" customHeight="1" x14ac:dyDescent="0.25">
      <c r="A28" s="152">
        <v>197</v>
      </c>
      <c r="B28" s="5" t="s">
        <v>22</v>
      </c>
      <c r="C28" s="166" t="s">
        <v>202</v>
      </c>
      <c r="D28" s="168" t="s">
        <v>203</v>
      </c>
      <c r="E28" s="168" t="s">
        <v>201</v>
      </c>
      <c r="F28" s="170" t="s">
        <v>14</v>
      </c>
      <c r="G28" s="168" t="s">
        <v>204</v>
      </c>
      <c r="H28" s="168" t="s">
        <v>213</v>
      </c>
      <c r="I28" s="12"/>
      <c r="J28" s="12"/>
      <c r="K28" s="2"/>
    </row>
    <row r="29" spans="1:28" x14ac:dyDescent="0.25">
      <c r="A29" s="154"/>
      <c r="B29" s="5" t="s">
        <v>18</v>
      </c>
      <c r="C29" s="167"/>
      <c r="D29" s="169"/>
      <c r="E29" s="169"/>
      <c r="F29" s="171"/>
      <c r="G29" s="169"/>
      <c r="H29" s="154"/>
      <c r="I29" s="12"/>
      <c r="J29" s="12"/>
      <c r="K29" s="2"/>
    </row>
    <row r="30" spans="1:28" ht="90" customHeight="1" x14ac:dyDescent="0.25">
      <c r="A30" s="152">
        <v>202</v>
      </c>
      <c r="B30" s="5" t="s">
        <v>22</v>
      </c>
      <c r="C30" s="166" t="s">
        <v>206</v>
      </c>
      <c r="D30" s="168" t="s">
        <v>210</v>
      </c>
      <c r="E30" s="168" t="s">
        <v>205</v>
      </c>
      <c r="F30" s="170" t="s">
        <v>14</v>
      </c>
      <c r="G30" s="168" t="s">
        <v>207</v>
      </c>
      <c r="H30" s="168" t="s">
        <v>214</v>
      </c>
      <c r="I30" s="12"/>
      <c r="J30" s="12"/>
      <c r="K30" s="2"/>
    </row>
    <row r="31" spans="1:28" ht="90" customHeight="1" x14ac:dyDescent="0.25">
      <c r="A31" s="154"/>
      <c r="B31" s="5" t="s">
        <v>18</v>
      </c>
      <c r="C31" s="167"/>
      <c r="D31" s="154"/>
      <c r="E31" s="169"/>
      <c r="F31" s="171"/>
      <c r="G31" s="169"/>
      <c r="H31" s="154"/>
      <c r="I31" s="12"/>
      <c r="J31" s="12"/>
      <c r="K31" s="2"/>
    </row>
    <row r="32" spans="1:28" ht="50.1" customHeight="1" x14ac:dyDescent="0.25">
      <c r="A32" s="152">
        <v>206</v>
      </c>
      <c r="B32" s="5" t="s">
        <v>80</v>
      </c>
      <c r="C32" s="166" t="s">
        <v>208</v>
      </c>
      <c r="D32" s="168" t="s">
        <v>211</v>
      </c>
      <c r="E32" s="168" t="s">
        <v>205</v>
      </c>
      <c r="F32" s="170" t="s">
        <v>14</v>
      </c>
      <c r="G32" s="168" t="s">
        <v>209</v>
      </c>
      <c r="H32" s="168" t="s">
        <v>215</v>
      </c>
      <c r="I32" s="12"/>
      <c r="J32" s="12"/>
      <c r="K32" s="2"/>
    </row>
    <row r="33" spans="1:11" ht="50.1" customHeight="1" x14ac:dyDescent="0.25">
      <c r="A33" s="153"/>
      <c r="B33" s="5" t="s">
        <v>23</v>
      </c>
      <c r="C33" s="179"/>
      <c r="D33" s="153"/>
      <c r="E33" s="180"/>
      <c r="F33" s="181"/>
      <c r="G33" s="180"/>
      <c r="H33" s="153"/>
      <c r="I33" s="12"/>
      <c r="J33" s="12"/>
      <c r="K33" s="2"/>
    </row>
    <row r="34" spans="1:11" ht="50.1" customHeight="1" x14ac:dyDescent="0.25">
      <c r="A34" s="154"/>
      <c r="B34" s="5" t="s">
        <v>31</v>
      </c>
      <c r="C34" s="167"/>
      <c r="D34" s="154"/>
      <c r="E34" s="169"/>
      <c r="F34" s="171"/>
      <c r="G34" s="169"/>
      <c r="H34" s="154"/>
      <c r="I34" s="12"/>
      <c r="J34" s="12"/>
      <c r="K34" s="2"/>
    </row>
    <row r="35" spans="1:11" ht="39.950000000000003" customHeight="1" x14ac:dyDescent="0.25">
      <c r="A35" s="152">
        <v>210</v>
      </c>
      <c r="B35" s="5" t="s">
        <v>18</v>
      </c>
      <c r="C35" s="166" t="s">
        <v>216</v>
      </c>
      <c r="D35" s="168" t="s">
        <v>219</v>
      </c>
      <c r="E35" s="168" t="s">
        <v>217</v>
      </c>
      <c r="F35" s="170" t="s">
        <v>14</v>
      </c>
      <c r="G35" s="152" t="s">
        <v>218</v>
      </c>
      <c r="H35" s="152" t="s">
        <v>220</v>
      </c>
      <c r="I35" s="12"/>
      <c r="J35" s="12"/>
      <c r="K35" s="2"/>
    </row>
    <row r="36" spans="1:11" ht="39.950000000000003" customHeight="1" x14ac:dyDescent="0.25">
      <c r="A36" s="154"/>
      <c r="B36" s="5" t="s">
        <v>22</v>
      </c>
      <c r="C36" s="167"/>
      <c r="D36" s="154"/>
      <c r="E36" s="169"/>
      <c r="F36" s="171"/>
      <c r="G36" s="154"/>
      <c r="H36" s="154"/>
      <c r="I36" s="12"/>
      <c r="J36" s="12"/>
      <c r="K36" s="2"/>
    </row>
  </sheetData>
  <mergeCells count="73">
    <mergeCell ref="G35:G36"/>
    <mergeCell ref="H35:H36"/>
    <mergeCell ref="A35:A36"/>
    <mergeCell ref="C35:C36"/>
    <mergeCell ref="D35:D36"/>
    <mergeCell ref="E35:E36"/>
    <mergeCell ref="F35:F36"/>
    <mergeCell ref="G18:G21"/>
    <mergeCell ref="H18:H21"/>
    <mergeCell ref="A18:A21"/>
    <mergeCell ref="C18:C21"/>
    <mergeCell ref="D18:D21"/>
    <mergeCell ref="E18:E21"/>
    <mergeCell ref="F18:F21"/>
    <mergeCell ref="G10:G12"/>
    <mergeCell ref="H10:H12"/>
    <mergeCell ref="A10:A12"/>
    <mergeCell ref="C10:C12"/>
    <mergeCell ref="D10:D12"/>
    <mergeCell ref="E10:E12"/>
    <mergeCell ref="F10:F12"/>
    <mergeCell ref="A1:H1"/>
    <mergeCell ref="A3:A9"/>
    <mergeCell ref="C3:C9"/>
    <mergeCell ref="D3:D9"/>
    <mergeCell ref="E3:E9"/>
    <mergeCell ref="F3:F9"/>
    <mergeCell ref="G3:G9"/>
    <mergeCell ref="H3:H9"/>
    <mergeCell ref="G13:G17"/>
    <mergeCell ref="H13:H17"/>
    <mergeCell ref="A13:A17"/>
    <mergeCell ref="C13:C17"/>
    <mergeCell ref="D13:D17"/>
    <mergeCell ref="E13:E17"/>
    <mergeCell ref="F13:F17"/>
    <mergeCell ref="G24:G25"/>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8:G29"/>
    <mergeCell ref="H28:H29"/>
    <mergeCell ref="A30:A31"/>
    <mergeCell ref="C30:C31"/>
    <mergeCell ref="D30:D31"/>
    <mergeCell ref="E30:E31"/>
    <mergeCell ref="F30:F31"/>
    <mergeCell ref="G30:G31"/>
    <mergeCell ref="H30:H31"/>
    <mergeCell ref="A28:A29"/>
    <mergeCell ref="C28:C29"/>
    <mergeCell ref="D28:D29"/>
    <mergeCell ref="E28:E29"/>
    <mergeCell ref="F28:F29"/>
    <mergeCell ref="G32:G34"/>
    <mergeCell ref="H32:H34"/>
    <mergeCell ref="A32:A34"/>
    <mergeCell ref="C32:C34"/>
    <mergeCell ref="D32:D34"/>
    <mergeCell ref="E32:E34"/>
    <mergeCell ref="F32:F34"/>
  </mergeCells>
  <pageMargins left="0.19685039370078741" right="0.19685039370078741" top="0.19685039370078741" bottom="0.19685039370078741" header="0" footer="0"/>
  <pageSetup paperSize="9" scale="84" fitToHeight="0" orientation="landscape" horizontalDpi="0"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242B-9395-4053-9D09-E1D60C5D1DE6}">
  <dimension ref="A1:AB315"/>
  <sheetViews>
    <sheetView workbookViewId="0">
      <selection sqref="A1:H1"/>
    </sheetView>
  </sheetViews>
  <sheetFormatPr defaultRowHeight="15" x14ac:dyDescent="0.25"/>
  <cols>
    <col min="1" max="1" width="4" style="28" bestFit="1" customWidth="1"/>
    <col min="2" max="2" width="34.28515625" style="4" customWidth="1"/>
    <col min="3" max="3" width="64.7109375" style="20" customWidth="1"/>
    <col min="4" max="4" width="12.28515625" style="4" customWidth="1"/>
    <col min="5" max="5" width="14" style="4" customWidth="1"/>
    <col min="6" max="6" width="2.5703125" style="1" customWidth="1"/>
    <col min="7" max="7" width="11.85546875" style="4" customWidth="1"/>
    <col min="8" max="8" width="26.28515625" style="1" customWidth="1"/>
    <col min="9" max="10" width="10.7109375" customWidth="1"/>
  </cols>
  <sheetData>
    <row r="1" spans="1:28" ht="26.25" x14ac:dyDescent="0.25">
      <c r="A1" s="160" t="s">
        <v>122</v>
      </c>
      <c r="B1" s="160"/>
      <c r="C1" s="160"/>
      <c r="D1" s="160"/>
      <c r="E1" s="160"/>
      <c r="F1" s="160"/>
      <c r="G1" s="160"/>
      <c r="H1" s="160"/>
    </row>
    <row r="2" spans="1:28" ht="30" x14ac:dyDescent="0.25">
      <c r="A2" s="26" t="s">
        <v>5</v>
      </c>
      <c r="B2" s="11" t="s">
        <v>0</v>
      </c>
      <c r="C2" s="8" t="s">
        <v>1</v>
      </c>
      <c r="D2" s="11" t="s">
        <v>2</v>
      </c>
      <c r="E2" s="11" t="s">
        <v>6</v>
      </c>
      <c r="F2" s="7" t="s">
        <v>7</v>
      </c>
      <c r="G2" s="11" t="s">
        <v>8</v>
      </c>
      <c r="H2" s="8" t="s">
        <v>30</v>
      </c>
    </row>
    <row r="3" spans="1:28" x14ac:dyDescent="0.25">
      <c r="A3" s="189">
        <v>98</v>
      </c>
      <c r="B3" s="5" t="s">
        <v>27</v>
      </c>
      <c r="C3" s="166" t="s">
        <v>32</v>
      </c>
      <c r="D3" s="168" t="s">
        <v>33</v>
      </c>
      <c r="E3" s="168" t="s">
        <v>34</v>
      </c>
      <c r="F3" s="192" t="s">
        <v>14</v>
      </c>
      <c r="G3" s="168" t="s">
        <v>35</v>
      </c>
      <c r="H3" s="182" t="s">
        <v>36</v>
      </c>
    </row>
    <row r="4" spans="1:28" x14ac:dyDescent="0.25">
      <c r="A4" s="191"/>
      <c r="B4" s="5" t="s">
        <v>11</v>
      </c>
      <c r="C4" s="167"/>
      <c r="D4" s="154"/>
      <c r="E4" s="154"/>
      <c r="F4" s="194"/>
      <c r="G4" s="154"/>
      <c r="H4" s="171"/>
    </row>
    <row r="5" spans="1:28" x14ac:dyDescent="0.25">
      <c r="A5" s="189">
        <v>100</v>
      </c>
      <c r="B5" s="5" t="s">
        <v>20</v>
      </c>
      <c r="C5" s="166" t="s">
        <v>37</v>
      </c>
      <c r="D5" s="168" t="s">
        <v>38</v>
      </c>
      <c r="E5" s="168" t="s">
        <v>34</v>
      </c>
      <c r="F5" s="192" t="s">
        <v>14</v>
      </c>
      <c r="G5" s="152" t="s">
        <v>39</v>
      </c>
      <c r="H5" s="182" t="s">
        <v>40</v>
      </c>
    </row>
    <row r="6" spans="1:28" x14ac:dyDescent="0.25">
      <c r="A6" s="190"/>
      <c r="B6" s="5" t="s">
        <v>27</v>
      </c>
      <c r="C6" s="179"/>
      <c r="D6" s="180"/>
      <c r="E6" s="180"/>
      <c r="F6" s="193"/>
      <c r="G6" s="153"/>
      <c r="H6" s="181"/>
    </row>
    <row r="7" spans="1:28" x14ac:dyDescent="0.25">
      <c r="A7" s="190"/>
      <c r="B7" s="5" t="s">
        <v>4</v>
      </c>
      <c r="C7" s="179"/>
      <c r="D7" s="180"/>
      <c r="E7" s="180"/>
      <c r="F7" s="193"/>
      <c r="G7" s="153"/>
      <c r="H7" s="181"/>
    </row>
    <row r="8" spans="1:28" x14ac:dyDescent="0.25">
      <c r="A8" s="191"/>
      <c r="B8" s="5" t="s">
        <v>11</v>
      </c>
      <c r="C8" s="167"/>
      <c r="D8" s="169"/>
      <c r="E8" s="169"/>
      <c r="F8" s="194"/>
      <c r="G8" s="154"/>
      <c r="H8" s="171"/>
    </row>
    <row r="9" spans="1:28" ht="120" x14ac:dyDescent="0.25">
      <c r="A9" s="27">
        <v>104</v>
      </c>
      <c r="B9" s="5" t="s">
        <v>11</v>
      </c>
      <c r="C9" s="19" t="s">
        <v>42</v>
      </c>
      <c r="D9" s="4" t="s">
        <v>43</v>
      </c>
      <c r="E9" s="4" t="s">
        <v>41</v>
      </c>
      <c r="F9" s="22" t="s">
        <v>14</v>
      </c>
      <c r="G9" s="4" t="s">
        <v>44</v>
      </c>
      <c r="H9" s="24" t="s">
        <v>45</v>
      </c>
    </row>
    <row r="10" spans="1:28" ht="135" x14ac:dyDescent="0.25">
      <c r="A10" s="27">
        <v>105</v>
      </c>
      <c r="B10" s="5" t="s">
        <v>11</v>
      </c>
      <c r="C10" s="19" t="s">
        <v>46</v>
      </c>
      <c r="D10" s="4" t="s">
        <v>47</v>
      </c>
      <c r="E10" s="4" t="s">
        <v>41</v>
      </c>
      <c r="F10" s="22" t="s">
        <v>14</v>
      </c>
      <c r="G10" s="4" t="s">
        <v>48</v>
      </c>
      <c r="H10" s="24" t="s">
        <v>49</v>
      </c>
    </row>
    <row r="11" spans="1:28" s="2" customFormat="1" ht="150" x14ac:dyDescent="0.25">
      <c r="A11" s="27">
        <v>133</v>
      </c>
      <c r="B11" s="5" t="s">
        <v>11</v>
      </c>
      <c r="C11" s="19" t="s">
        <v>50</v>
      </c>
      <c r="D11" s="4" t="s">
        <v>51</v>
      </c>
      <c r="E11" s="4" t="s">
        <v>52</v>
      </c>
      <c r="F11" s="22" t="s">
        <v>14</v>
      </c>
      <c r="G11" s="4" t="s">
        <v>53</v>
      </c>
      <c r="H11" s="24" t="s">
        <v>54</v>
      </c>
      <c r="I11"/>
      <c r="J11"/>
      <c r="L11"/>
      <c r="M11"/>
      <c r="N11"/>
      <c r="O11"/>
      <c r="P11"/>
      <c r="Q11"/>
      <c r="R11"/>
      <c r="S11"/>
      <c r="T11"/>
      <c r="U11"/>
      <c r="V11"/>
      <c r="W11"/>
      <c r="X11"/>
      <c r="Y11"/>
      <c r="Z11"/>
      <c r="AA11"/>
      <c r="AB11"/>
    </row>
    <row r="12" spans="1:28" s="2" customFormat="1" ht="135" x14ac:dyDescent="0.25">
      <c r="A12" s="27">
        <v>141</v>
      </c>
      <c r="B12" s="5" t="s">
        <v>11</v>
      </c>
      <c r="C12" s="19" t="s">
        <v>55</v>
      </c>
      <c r="D12" s="5"/>
      <c r="E12" s="4" t="s">
        <v>13</v>
      </c>
      <c r="F12" s="22" t="s">
        <v>14</v>
      </c>
      <c r="G12" s="4" t="s">
        <v>56</v>
      </c>
      <c r="H12" s="24" t="s">
        <v>57</v>
      </c>
      <c r="I12" s="25"/>
      <c r="J12" s="25"/>
      <c r="L12"/>
      <c r="M12"/>
      <c r="N12"/>
      <c r="O12"/>
      <c r="P12"/>
      <c r="Q12"/>
      <c r="R12"/>
      <c r="S12"/>
      <c r="T12"/>
      <c r="U12"/>
      <c r="V12"/>
      <c r="W12"/>
      <c r="X12"/>
      <c r="Y12"/>
      <c r="Z12"/>
      <c r="AA12"/>
      <c r="AB12"/>
    </row>
    <row r="13" spans="1:28" s="2" customFormat="1" ht="75" x14ac:dyDescent="0.25">
      <c r="A13" s="27">
        <v>142</v>
      </c>
      <c r="B13" s="5" t="s">
        <v>11</v>
      </c>
      <c r="C13" s="19" t="s">
        <v>12</v>
      </c>
      <c r="D13" s="5"/>
      <c r="E13" s="4" t="s">
        <v>13</v>
      </c>
      <c r="F13" s="22" t="s">
        <v>14</v>
      </c>
      <c r="G13" s="5" t="s">
        <v>15</v>
      </c>
      <c r="H13" s="24" t="s">
        <v>188</v>
      </c>
      <c r="I13" s="25"/>
      <c r="J13" s="25"/>
      <c r="L13"/>
      <c r="M13"/>
      <c r="N13"/>
      <c r="O13"/>
      <c r="P13"/>
      <c r="Q13"/>
      <c r="R13"/>
      <c r="S13"/>
      <c r="T13"/>
      <c r="U13"/>
      <c r="V13"/>
      <c r="W13"/>
      <c r="X13"/>
      <c r="Y13"/>
      <c r="Z13"/>
      <c r="AA13"/>
      <c r="AB13"/>
    </row>
    <row r="14" spans="1:28" s="2" customFormat="1" ht="158.44999999999999" customHeight="1" x14ac:dyDescent="0.25">
      <c r="A14" s="189">
        <v>148</v>
      </c>
      <c r="B14" s="5" t="s">
        <v>11</v>
      </c>
      <c r="C14" s="166" t="s">
        <v>58</v>
      </c>
      <c r="D14" s="168" t="s">
        <v>59</v>
      </c>
      <c r="E14" s="168" t="s">
        <v>17</v>
      </c>
      <c r="F14" s="192" t="s">
        <v>14</v>
      </c>
      <c r="G14" s="168" t="s">
        <v>60</v>
      </c>
      <c r="H14" s="182" t="s">
        <v>61</v>
      </c>
      <c r="I14" s="25"/>
      <c r="J14" s="25"/>
      <c r="L14"/>
      <c r="M14"/>
      <c r="N14"/>
      <c r="O14"/>
      <c r="P14"/>
      <c r="Q14"/>
      <c r="R14"/>
      <c r="S14"/>
      <c r="T14"/>
      <c r="U14"/>
      <c r="V14"/>
      <c r="W14"/>
      <c r="X14"/>
      <c r="Y14"/>
      <c r="Z14"/>
      <c r="AA14"/>
      <c r="AB14"/>
    </row>
    <row r="15" spans="1:28" s="2" customFormat="1" x14ac:dyDescent="0.25">
      <c r="A15" s="191"/>
      <c r="B15" s="5" t="s">
        <v>3</v>
      </c>
      <c r="C15" s="167"/>
      <c r="D15" s="154"/>
      <c r="E15" s="169"/>
      <c r="F15" s="194"/>
      <c r="G15" s="154"/>
      <c r="H15" s="171"/>
      <c r="I15" s="25"/>
      <c r="J15" s="25"/>
      <c r="L15"/>
      <c r="M15"/>
      <c r="N15"/>
      <c r="O15"/>
      <c r="P15"/>
      <c r="Q15"/>
      <c r="R15"/>
      <c r="S15"/>
      <c r="T15"/>
      <c r="U15"/>
      <c r="V15"/>
      <c r="W15"/>
      <c r="X15"/>
      <c r="Y15"/>
      <c r="Z15"/>
      <c r="AA15"/>
      <c r="AB15"/>
    </row>
    <row r="16" spans="1:28" x14ac:dyDescent="0.25">
      <c r="A16" s="27"/>
      <c r="B16" s="5"/>
      <c r="C16" s="19"/>
      <c r="D16" s="5"/>
      <c r="E16" s="5"/>
      <c r="F16" s="23"/>
      <c r="G16" s="5"/>
      <c r="H16" s="5"/>
    </row>
    <row r="17" spans="1:8" x14ac:dyDescent="0.25">
      <c r="A17" s="27"/>
      <c r="B17" s="5"/>
      <c r="C17" s="19"/>
      <c r="D17" s="5"/>
      <c r="E17" s="5"/>
      <c r="F17" s="23"/>
      <c r="G17" s="5"/>
      <c r="H17" s="5"/>
    </row>
    <row r="18" spans="1:8" x14ac:dyDescent="0.25">
      <c r="A18" s="27"/>
      <c r="B18" s="5"/>
      <c r="C18" s="19"/>
      <c r="D18" s="5"/>
      <c r="E18" s="5"/>
      <c r="F18" s="23"/>
      <c r="G18" s="5"/>
      <c r="H18" s="5"/>
    </row>
    <row r="19" spans="1:8" x14ac:dyDescent="0.25">
      <c r="A19" s="27"/>
      <c r="B19" s="5"/>
      <c r="C19" s="19"/>
      <c r="D19" s="5"/>
      <c r="E19" s="5"/>
      <c r="F19" s="23"/>
      <c r="G19" s="5"/>
      <c r="H19" s="5"/>
    </row>
    <row r="20" spans="1:8" x14ac:dyDescent="0.25">
      <c r="A20" s="27"/>
      <c r="B20" s="5"/>
      <c r="C20" s="19"/>
      <c r="D20" s="5"/>
      <c r="E20" s="5"/>
      <c r="F20" s="23"/>
      <c r="G20" s="5"/>
      <c r="H20" s="5"/>
    </row>
    <row r="21" spans="1:8" x14ac:dyDescent="0.25">
      <c r="A21" s="27"/>
      <c r="B21" s="5"/>
      <c r="C21" s="19"/>
      <c r="D21" s="5"/>
      <c r="E21" s="5"/>
      <c r="F21" s="23"/>
      <c r="G21" s="5"/>
      <c r="H21" s="5"/>
    </row>
    <row r="22" spans="1:8" x14ac:dyDescent="0.25">
      <c r="A22" s="27"/>
      <c r="B22" s="5"/>
      <c r="C22" s="19"/>
      <c r="D22" s="5"/>
      <c r="E22" s="5"/>
      <c r="F22" s="23"/>
      <c r="G22" s="5"/>
      <c r="H22" s="5"/>
    </row>
    <row r="23" spans="1:8" x14ac:dyDescent="0.25">
      <c r="A23" s="27"/>
      <c r="B23" s="5"/>
      <c r="C23" s="19"/>
      <c r="D23" s="5"/>
      <c r="E23" s="5"/>
      <c r="F23" s="23"/>
      <c r="G23" s="5"/>
      <c r="H23" s="5"/>
    </row>
    <row r="24" spans="1:8" x14ac:dyDescent="0.25">
      <c r="A24" s="27"/>
      <c r="B24" s="5"/>
      <c r="C24" s="19"/>
      <c r="D24" s="5"/>
      <c r="E24" s="5"/>
      <c r="F24" s="23"/>
      <c r="G24" s="5"/>
      <c r="H24" s="5"/>
    </row>
    <row r="25" spans="1:8" x14ac:dyDescent="0.25">
      <c r="A25" s="27"/>
      <c r="B25" s="5"/>
      <c r="C25" s="19"/>
      <c r="D25" s="5"/>
      <c r="E25" s="5"/>
      <c r="F25" s="23"/>
      <c r="G25" s="5"/>
      <c r="H25" s="5"/>
    </row>
    <row r="26" spans="1:8" x14ac:dyDescent="0.25">
      <c r="A26" s="27"/>
      <c r="B26" s="5"/>
      <c r="C26" s="19"/>
      <c r="D26" s="5"/>
      <c r="E26" s="5"/>
      <c r="F26" s="23"/>
      <c r="G26" s="5"/>
      <c r="H26" s="5"/>
    </row>
    <row r="27" spans="1:8" x14ac:dyDescent="0.25">
      <c r="A27" s="27"/>
      <c r="B27" s="5"/>
      <c r="C27" s="19"/>
      <c r="D27" s="5"/>
      <c r="E27" s="5"/>
      <c r="F27" s="23"/>
      <c r="G27" s="5"/>
      <c r="H27" s="5"/>
    </row>
    <row r="28" spans="1:8" x14ac:dyDescent="0.25">
      <c r="A28" s="27"/>
      <c r="B28" s="5"/>
      <c r="C28" s="19"/>
      <c r="D28" s="5"/>
      <c r="E28" s="5"/>
      <c r="F28" s="23"/>
      <c r="G28" s="5"/>
      <c r="H28" s="5"/>
    </row>
    <row r="29" spans="1:8" x14ac:dyDescent="0.25">
      <c r="A29" s="27"/>
      <c r="B29" s="5"/>
      <c r="C29" s="19"/>
      <c r="D29" s="5"/>
      <c r="E29" s="5"/>
      <c r="F29" s="23"/>
      <c r="G29" s="5"/>
      <c r="H29" s="5"/>
    </row>
    <row r="30" spans="1:8" x14ac:dyDescent="0.25">
      <c r="A30" s="27"/>
      <c r="B30" s="5"/>
      <c r="C30" s="19"/>
      <c r="D30" s="5"/>
      <c r="E30" s="5"/>
      <c r="F30" s="23"/>
      <c r="G30" s="5"/>
      <c r="H30" s="5"/>
    </row>
    <row r="31" spans="1:8" x14ac:dyDescent="0.25">
      <c r="A31" s="27"/>
      <c r="B31" s="5"/>
      <c r="C31" s="19"/>
      <c r="D31" s="5"/>
      <c r="E31" s="5"/>
      <c r="F31" s="23"/>
      <c r="G31" s="5"/>
      <c r="H31" s="5"/>
    </row>
    <row r="32" spans="1:8" x14ac:dyDescent="0.25">
      <c r="A32" s="27"/>
      <c r="B32" s="5"/>
      <c r="C32" s="19"/>
      <c r="D32" s="5"/>
      <c r="E32" s="5"/>
      <c r="F32" s="23"/>
      <c r="G32" s="5"/>
      <c r="H32" s="5"/>
    </row>
    <row r="33" spans="1:8" x14ac:dyDescent="0.25">
      <c r="A33" s="27"/>
      <c r="B33" s="5"/>
      <c r="C33" s="19"/>
      <c r="D33" s="5"/>
      <c r="E33" s="5"/>
      <c r="F33" s="23"/>
      <c r="G33" s="5"/>
      <c r="H33" s="5"/>
    </row>
    <row r="34" spans="1:8" x14ac:dyDescent="0.25">
      <c r="A34" s="27"/>
      <c r="B34" s="5"/>
      <c r="C34" s="19"/>
      <c r="D34" s="5"/>
      <c r="E34" s="5"/>
      <c r="F34" s="23"/>
      <c r="G34" s="5"/>
      <c r="H34" s="5"/>
    </row>
    <row r="35" spans="1:8" x14ac:dyDescent="0.25">
      <c r="A35" s="27"/>
      <c r="B35" s="5"/>
      <c r="C35" s="19"/>
      <c r="D35" s="5"/>
      <c r="E35" s="5"/>
      <c r="F35" s="23"/>
      <c r="G35" s="5"/>
      <c r="H35" s="5"/>
    </row>
    <row r="36" spans="1:8" x14ac:dyDescent="0.25">
      <c r="A36" s="27"/>
      <c r="B36" s="5"/>
      <c r="C36" s="19"/>
      <c r="D36" s="5"/>
      <c r="E36" s="5"/>
      <c r="F36" s="23"/>
      <c r="G36" s="5"/>
      <c r="H36" s="5"/>
    </row>
    <row r="37" spans="1:8" x14ac:dyDescent="0.25">
      <c r="A37" s="27"/>
      <c r="B37" s="5"/>
      <c r="C37" s="19"/>
      <c r="D37" s="5"/>
      <c r="E37" s="5"/>
      <c r="F37" s="23"/>
      <c r="G37" s="5"/>
      <c r="H37" s="5"/>
    </row>
    <row r="38" spans="1:8" x14ac:dyDescent="0.25">
      <c r="A38" s="27"/>
      <c r="B38" s="5"/>
      <c r="C38" s="19"/>
      <c r="D38" s="5"/>
      <c r="E38" s="5"/>
      <c r="F38" s="23"/>
      <c r="G38" s="5"/>
      <c r="H38" s="5"/>
    </row>
    <row r="39" spans="1:8" x14ac:dyDescent="0.25">
      <c r="A39" s="27"/>
      <c r="B39" s="5"/>
      <c r="C39" s="19"/>
      <c r="D39" s="5"/>
      <c r="E39" s="5"/>
      <c r="F39" s="23"/>
      <c r="G39" s="5"/>
      <c r="H39" s="5"/>
    </row>
    <row r="40" spans="1:8" x14ac:dyDescent="0.25">
      <c r="A40" s="27"/>
      <c r="B40" s="5"/>
      <c r="C40" s="19"/>
      <c r="D40" s="5"/>
      <c r="E40" s="5"/>
      <c r="F40" s="23"/>
      <c r="G40" s="5"/>
      <c r="H40" s="5"/>
    </row>
    <row r="41" spans="1:8" x14ac:dyDescent="0.25">
      <c r="A41" s="27"/>
      <c r="B41" s="5"/>
      <c r="C41" s="19"/>
      <c r="D41" s="5"/>
      <c r="E41" s="5"/>
      <c r="F41" s="23"/>
      <c r="G41" s="5"/>
      <c r="H41" s="5"/>
    </row>
    <row r="42" spans="1:8" x14ac:dyDescent="0.25">
      <c r="A42" s="27"/>
      <c r="B42" s="5"/>
      <c r="C42" s="19"/>
      <c r="D42" s="5"/>
      <c r="E42" s="5"/>
      <c r="F42" s="23"/>
      <c r="G42" s="5"/>
      <c r="H42" s="5"/>
    </row>
    <row r="43" spans="1:8" x14ac:dyDescent="0.25">
      <c r="A43" s="27"/>
      <c r="B43" s="5"/>
      <c r="C43" s="19"/>
      <c r="D43" s="5"/>
      <c r="E43" s="5"/>
      <c r="F43" s="23"/>
      <c r="G43" s="5"/>
      <c r="H43" s="5"/>
    </row>
    <row r="44" spans="1:8" x14ac:dyDescent="0.25">
      <c r="A44" s="27"/>
      <c r="B44" s="5"/>
      <c r="C44" s="19"/>
      <c r="D44" s="5"/>
      <c r="E44" s="5"/>
      <c r="F44" s="23"/>
      <c r="G44" s="5"/>
      <c r="H44" s="5"/>
    </row>
    <row r="45" spans="1:8" x14ac:dyDescent="0.25">
      <c r="A45" s="27"/>
      <c r="B45" s="5"/>
      <c r="C45" s="19"/>
      <c r="D45" s="5"/>
      <c r="E45" s="5"/>
      <c r="F45" s="23"/>
      <c r="G45" s="5"/>
      <c r="H45" s="5"/>
    </row>
    <row r="46" spans="1:8" x14ac:dyDescent="0.25">
      <c r="A46" s="27"/>
      <c r="B46" s="5"/>
      <c r="C46" s="19"/>
      <c r="D46" s="5"/>
      <c r="E46" s="5"/>
      <c r="F46" s="23"/>
      <c r="G46" s="5"/>
      <c r="H46" s="5"/>
    </row>
    <row r="47" spans="1:8" x14ac:dyDescent="0.25">
      <c r="A47" s="27"/>
      <c r="B47" s="5"/>
      <c r="C47" s="19"/>
      <c r="D47" s="5"/>
      <c r="E47" s="5"/>
      <c r="F47" s="23"/>
      <c r="G47" s="5"/>
      <c r="H47" s="5"/>
    </row>
    <row r="48" spans="1:8" x14ac:dyDescent="0.25">
      <c r="A48" s="27"/>
      <c r="B48" s="5"/>
      <c r="C48" s="19"/>
      <c r="D48" s="5"/>
      <c r="E48" s="5"/>
      <c r="F48" s="23"/>
      <c r="G48" s="5"/>
      <c r="H48" s="5"/>
    </row>
    <row r="49" spans="1:8" x14ac:dyDescent="0.25">
      <c r="A49" s="27"/>
      <c r="B49" s="5"/>
      <c r="C49" s="19"/>
      <c r="D49" s="5"/>
      <c r="E49" s="5"/>
      <c r="F49" s="23"/>
      <c r="G49" s="5"/>
      <c r="H49" s="5"/>
    </row>
    <row r="50" spans="1:8" x14ac:dyDescent="0.25">
      <c r="A50" s="27"/>
      <c r="B50" s="5"/>
      <c r="C50" s="19"/>
      <c r="D50" s="5"/>
      <c r="E50" s="5"/>
      <c r="F50" s="23"/>
      <c r="G50" s="5"/>
      <c r="H50" s="5"/>
    </row>
    <row r="51" spans="1:8" x14ac:dyDescent="0.25">
      <c r="A51" s="27"/>
      <c r="B51" s="5"/>
      <c r="C51" s="19"/>
      <c r="D51" s="5"/>
      <c r="E51" s="5"/>
      <c r="F51" s="23"/>
      <c r="G51" s="5"/>
      <c r="H51" s="5"/>
    </row>
    <row r="52" spans="1:8" x14ac:dyDescent="0.25">
      <c r="A52" s="27"/>
      <c r="B52" s="5"/>
      <c r="C52" s="19"/>
      <c r="D52" s="5"/>
      <c r="E52" s="5"/>
      <c r="F52" s="23"/>
      <c r="G52" s="5"/>
      <c r="H52" s="5"/>
    </row>
    <row r="53" spans="1:8" x14ac:dyDescent="0.25">
      <c r="A53" s="27"/>
      <c r="B53" s="5"/>
      <c r="C53" s="19"/>
      <c r="D53" s="5"/>
      <c r="E53" s="5"/>
      <c r="F53" s="23"/>
      <c r="G53" s="5"/>
      <c r="H53" s="5"/>
    </row>
    <row r="54" spans="1:8" x14ac:dyDescent="0.25">
      <c r="A54" s="27"/>
      <c r="B54" s="5"/>
      <c r="C54" s="19"/>
      <c r="D54" s="5"/>
      <c r="E54" s="5"/>
      <c r="F54" s="23"/>
      <c r="G54" s="5"/>
      <c r="H54" s="5"/>
    </row>
    <row r="55" spans="1:8" x14ac:dyDescent="0.25">
      <c r="A55" s="27"/>
      <c r="B55" s="5"/>
      <c r="C55" s="19"/>
      <c r="D55" s="5"/>
      <c r="E55" s="5"/>
      <c r="F55" s="23"/>
      <c r="G55" s="5"/>
      <c r="H55" s="5"/>
    </row>
    <row r="56" spans="1:8" x14ac:dyDescent="0.25">
      <c r="A56" s="27"/>
      <c r="B56" s="5"/>
      <c r="C56" s="19"/>
      <c r="D56" s="5"/>
      <c r="E56" s="5"/>
      <c r="F56" s="23"/>
      <c r="G56" s="5"/>
      <c r="H56" s="5"/>
    </row>
    <row r="57" spans="1:8" x14ac:dyDescent="0.25">
      <c r="A57" s="27"/>
      <c r="B57" s="5"/>
      <c r="C57" s="19"/>
      <c r="D57" s="5"/>
      <c r="E57" s="5"/>
      <c r="F57" s="23"/>
      <c r="G57" s="5"/>
      <c r="H57" s="5"/>
    </row>
    <row r="58" spans="1:8" x14ac:dyDescent="0.25">
      <c r="A58" s="27"/>
      <c r="B58" s="5"/>
      <c r="C58" s="19"/>
      <c r="D58" s="5"/>
      <c r="E58" s="5"/>
      <c r="F58" s="23"/>
      <c r="G58" s="5"/>
      <c r="H58" s="5"/>
    </row>
    <row r="59" spans="1:8" x14ac:dyDescent="0.25">
      <c r="A59" s="27"/>
      <c r="B59" s="5"/>
      <c r="C59" s="19"/>
      <c r="D59" s="5"/>
      <c r="E59" s="5"/>
      <c r="F59" s="23"/>
      <c r="G59" s="5"/>
      <c r="H59" s="5"/>
    </row>
    <row r="60" spans="1:8" x14ac:dyDescent="0.25">
      <c r="A60" s="27"/>
      <c r="B60" s="5"/>
      <c r="C60" s="19"/>
      <c r="D60" s="5"/>
      <c r="E60" s="5"/>
      <c r="F60" s="23"/>
      <c r="G60" s="5"/>
      <c r="H60" s="5"/>
    </row>
    <row r="61" spans="1:8" x14ac:dyDescent="0.25">
      <c r="A61" s="27"/>
      <c r="B61" s="5"/>
      <c r="C61" s="19"/>
      <c r="D61" s="5"/>
      <c r="E61" s="5"/>
      <c r="F61" s="23"/>
      <c r="G61" s="5"/>
      <c r="H61" s="5"/>
    </row>
    <row r="62" spans="1:8" x14ac:dyDescent="0.25">
      <c r="A62" s="27"/>
      <c r="B62" s="5"/>
      <c r="C62" s="19"/>
      <c r="D62" s="5"/>
      <c r="E62" s="5"/>
      <c r="F62" s="23"/>
      <c r="G62" s="5"/>
      <c r="H62" s="5"/>
    </row>
    <row r="63" spans="1:8" x14ac:dyDescent="0.25">
      <c r="A63" s="27"/>
      <c r="B63" s="5"/>
      <c r="C63" s="19"/>
      <c r="D63" s="5"/>
      <c r="E63" s="5"/>
      <c r="F63" s="23"/>
      <c r="G63" s="5"/>
      <c r="H63" s="5"/>
    </row>
    <row r="64" spans="1:8" x14ac:dyDescent="0.25">
      <c r="A64" s="27"/>
      <c r="B64" s="5"/>
      <c r="C64" s="19"/>
      <c r="D64" s="5"/>
      <c r="E64" s="5"/>
      <c r="F64" s="23"/>
      <c r="G64" s="5"/>
      <c r="H64" s="5"/>
    </row>
    <row r="65" spans="1:8" x14ac:dyDescent="0.25">
      <c r="A65" s="27"/>
      <c r="B65" s="5"/>
      <c r="C65" s="19"/>
      <c r="D65" s="5"/>
      <c r="E65" s="5"/>
      <c r="F65" s="23"/>
      <c r="G65" s="5"/>
      <c r="H65" s="5"/>
    </row>
    <row r="66" spans="1:8" x14ac:dyDescent="0.25">
      <c r="A66" s="27"/>
      <c r="B66" s="5"/>
      <c r="C66" s="19"/>
      <c r="D66" s="5"/>
      <c r="E66" s="5"/>
      <c r="F66" s="23"/>
      <c r="G66" s="5"/>
      <c r="H66" s="5"/>
    </row>
    <row r="67" spans="1:8" x14ac:dyDescent="0.25">
      <c r="A67" s="27"/>
      <c r="B67" s="5"/>
      <c r="C67" s="19"/>
      <c r="D67" s="5"/>
      <c r="E67" s="5"/>
      <c r="F67" s="23"/>
      <c r="G67" s="5"/>
      <c r="H67" s="5"/>
    </row>
    <row r="68" spans="1:8" x14ac:dyDescent="0.25">
      <c r="A68" s="27"/>
      <c r="B68" s="5"/>
      <c r="C68" s="19"/>
      <c r="D68" s="5"/>
      <c r="E68" s="5"/>
      <c r="F68" s="23"/>
      <c r="G68" s="5"/>
      <c r="H68" s="5"/>
    </row>
    <row r="69" spans="1:8" x14ac:dyDescent="0.25">
      <c r="A69" s="27"/>
      <c r="B69" s="5"/>
      <c r="C69" s="19"/>
      <c r="D69" s="5"/>
      <c r="E69" s="5"/>
      <c r="F69" s="23"/>
      <c r="G69" s="5"/>
      <c r="H69" s="5"/>
    </row>
    <row r="70" spans="1:8" x14ac:dyDescent="0.25">
      <c r="A70" s="27"/>
      <c r="B70" s="5"/>
      <c r="C70" s="19"/>
      <c r="D70" s="5"/>
      <c r="E70" s="5"/>
      <c r="F70" s="23"/>
      <c r="G70" s="5"/>
      <c r="H70" s="5"/>
    </row>
    <row r="71" spans="1:8" x14ac:dyDescent="0.25">
      <c r="A71" s="27"/>
      <c r="B71" s="5"/>
      <c r="C71" s="19"/>
      <c r="D71" s="5"/>
      <c r="E71" s="5"/>
      <c r="F71" s="23"/>
      <c r="G71" s="5"/>
      <c r="H71" s="5"/>
    </row>
    <row r="72" spans="1:8" x14ac:dyDescent="0.25">
      <c r="A72" s="27"/>
      <c r="B72" s="5"/>
      <c r="C72" s="19"/>
      <c r="D72" s="5"/>
      <c r="E72" s="5"/>
      <c r="F72" s="23"/>
      <c r="G72" s="5"/>
      <c r="H72" s="5"/>
    </row>
    <row r="73" spans="1:8" x14ac:dyDescent="0.25">
      <c r="A73" s="27"/>
      <c r="B73" s="5"/>
      <c r="C73" s="19"/>
      <c r="D73" s="5"/>
      <c r="E73" s="5"/>
      <c r="F73" s="23"/>
      <c r="G73" s="5"/>
      <c r="H73" s="5"/>
    </row>
    <row r="74" spans="1:8" x14ac:dyDescent="0.25">
      <c r="A74" s="27"/>
      <c r="B74" s="5"/>
      <c r="C74" s="19"/>
      <c r="D74" s="5"/>
      <c r="E74" s="5"/>
      <c r="F74" s="23"/>
      <c r="G74" s="5"/>
      <c r="H74" s="5"/>
    </row>
    <row r="75" spans="1:8" x14ac:dyDescent="0.25">
      <c r="A75" s="27"/>
      <c r="B75" s="5"/>
      <c r="C75" s="19"/>
      <c r="D75" s="5"/>
      <c r="E75" s="5"/>
      <c r="F75" s="23"/>
      <c r="G75" s="5"/>
      <c r="H75" s="5"/>
    </row>
    <row r="76" spans="1:8" x14ac:dyDescent="0.25">
      <c r="A76" s="27"/>
      <c r="B76" s="5"/>
      <c r="C76" s="19"/>
      <c r="D76" s="5"/>
      <c r="E76" s="5"/>
      <c r="F76" s="23"/>
      <c r="G76" s="5"/>
      <c r="H76" s="5"/>
    </row>
    <row r="77" spans="1:8" x14ac:dyDescent="0.25">
      <c r="A77" s="27"/>
      <c r="B77" s="5"/>
      <c r="C77" s="19"/>
      <c r="D77" s="5"/>
      <c r="E77" s="5"/>
      <c r="F77" s="23"/>
      <c r="G77" s="5"/>
      <c r="H77" s="5"/>
    </row>
    <row r="78" spans="1:8" x14ac:dyDescent="0.25">
      <c r="A78" s="27"/>
      <c r="B78" s="5"/>
      <c r="C78" s="19"/>
      <c r="D78" s="5"/>
      <c r="E78" s="5"/>
      <c r="F78" s="23"/>
      <c r="G78" s="5"/>
      <c r="H78" s="5"/>
    </row>
    <row r="79" spans="1:8" x14ac:dyDescent="0.25">
      <c r="A79" s="27"/>
      <c r="B79" s="5"/>
      <c r="C79" s="19"/>
      <c r="D79" s="5"/>
      <c r="E79" s="5"/>
      <c r="F79" s="23"/>
      <c r="G79" s="5"/>
      <c r="H79" s="5"/>
    </row>
    <row r="80" spans="1:8" x14ac:dyDescent="0.25">
      <c r="A80" s="27"/>
      <c r="B80" s="5"/>
      <c r="C80" s="19"/>
      <c r="D80" s="5"/>
      <c r="E80" s="5"/>
      <c r="F80" s="23"/>
      <c r="G80" s="5"/>
      <c r="H80" s="5"/>
    </row>
    <row r="81" spans="1:8" x14ac:dyDescent="0.25">
      <c r="A81" s="27"/>
      <c r="B81" s="5"/>
      <c r="C81" s="19"/>
      <c r="D81" s="5"/>
      <c r="E81" s="5"/>
      <c r="F81" s="23"/>
      <c r="G81" s="5"/>
      <c r="H81" s="5"/>
    </row>
    <row r="82" spans="1:8" x14ac:dyDescent="0.25">
      <c r="A82" s="27"/>
      <c r="B82" s="5"/>
      <c r="C82" s="19"/>
      <c r="D82" s="5"/>
      <c r="E82" s="5"/>
      <c r="F82" s="23"/>
      <c r="G82" s="5"/>
      <c r="H82" s="5"/>
    </row>
    <row r="83" spans="1:8" x14ac:dyDescent="0.25">
      <c r="A83" s="27"/>
      <c r="B83" s="5"/>
      <c r="C83" s="19"/>
      <c r="D83" s="5"/>
      <c r="E83" s="5"/>
      <c r="F83" s="23"/>
      <c r="G83" s="5"/>
      <c r="H83" s="5"/>
    </row>
    <row r="84" spans="1:8" x14ac:dyDescent="0.25">
      <c r="A84" s="27"/>
      <c r="B84" s="5"/>
      <c r="C84" s="19"/>
      <c r="D84" s="5"/>
      <c r="E84" s="5"/>
      <c r="F84" s="23"/>
      <c r="G84" s="5"/>
      <c r="H84" s="5"/>
    </row>
    <row r="85" spans="1:8" x14ac:dyDescent="0.25">
      <c r="A85" s="27"/>
      <c r="B85" s="5"/>
      <c r="C85" s="19"/>
      <c r="D85" s="5"/>
      <c r="E85" s="5"/>
      <c r="F85" s="23"/>
      <c r="G85" s="5"/>
      <c r="H85" s="5"/>
    </row>
    <row r="86" spans="1:8" x14ac:dyDescent="0.25">
      <c r="A86" s="27"/>
      <c r="B86" s="5"/>
      <c r="C86" s="19"/>
      <c r="D86" s="5"/>
      <c r="E86" s="5"/>
      <c r="F86" s="23"/>
      <c r="G86" s="5"/>
      <c r="H86" s="5"/>
    </row>
    <row r="87" spans="1:8" x14ac:dyDescent="0.25">
      <c r="A87" s="27"/>
      <c r="B87" s="5"/>
      <c r="C87" s="19"/>
      <c r="D87" s="5"/>
      <c r="E87" s="5"/>
      <c r="F87" s="23"/>
      <c r="G87" s="5"/>
      <c r="H87" s="5"/>
    </row>
    <row r="88" spans="1:8" x14ac:dyDescent="0.25">
      <c r="A88" s="27"/>
      <c r="B88" s="5"/>
      <c r="C88" s="19"/>
      <c r="D88" s="5"/>
      <c r="E88" s="5"/>
      <c r="F88" s="23"/>
      <c r="G88" s="5"/>
      <c r="H88" s="5"/>
    </row>
    <row r="89" spans="1:8" x14ac:dyDescent="0.25">
      <c r="A89" s="27"/>
      <c r="B89" s="5"/>
      <c r="C89" s="19"/>
      <c r="D89" s="5"/>
      <c r="E89" s="5"/>
      <c r="F89" s="23"/>
      <c r="G89" s="5"/>
      <c r="H89" s="5"/>
    </row>
    <row r="90" spans="1:8" x14ac:dyDescent="0.25">
      <c r="A90" s="27"/>
      <c r="B90" s="5"/>
      <c r="C90" s="19"/>
      <c r="D90" s="5"/>
      <c r="E90" s="5"/>
      <c r="F90" s="23"/>
      <c r="G90" s="5"/>
      <c r="H90" s="5"/>
    </row>
    <row r="91" spans="1:8" x14ac:dyDescent="0.25">
      <c r="A91" s="27"/>
      <c r="B91" s="5"/>
      <c r="C91" s="19"/>
      <c r="D91" s="5"/>
      <c r="E91" s="5"/>
      <c r="F91" s="23"/>
      <c r="G91" s="5"/>
      <c r="H91" s="5"/>
    </row>
    <row r="92" spans="1:8" x14ac:dyDescent="0.25">
      <c r="A92" s="27"/>
      <c r="B92" s="5"/>
      <c r="C92" s="19"/>
      <c r="D92" s="5"/>
      <c r="E92" s="5"/>
      <c r="F92" s="23"/>
      <c r="G92" s="5"/>
      <c r="H92" s="5"/>
    </row>
    <row r="93" spans="1:8" x14ac:dyDescent="0.25">
      <c r="A93" s="27"/>
      <c r="B93" s="5"/>
      <c r="C93" s="19"/>
      <c r="D93" s="5"/>
      <c r="E93" s="5"/>
      <c r="F93" s="23"/>
      <c r="G93" s="5"/>
      <c r="H93" s="5"/>
    </row>
    <row r="94" spans="1:8" x14ac:dyDescent="0.25">
      <c r="A94" s="27"/>
      <c r="B94" s="5"/>
      <c r="C94" s="19"/>
      <c r="D94" s="5"/>
      <c r="E94" s="5"/>
      <c r="F94" s="23"/>
      <c r="G94" s="5"/>
      <c r="H94" s="5"/>
    </row>
    <row r="95" spans="1:8" x14ac:dyDescent="0.25">
      <c r="A95" s="27"/>
      <c r="B95" s="5"/>
      <c r="C95" s="19"/>
      <c r="D95" s="5"/>
      <c r="E95" s="5"/>
      <c r="F95" s="23"/>
      <c r="G95" s="5"/>
      <c r="H95" s="5"/>
    </row>
    <row r="96" spans="1:8" x14ac:dyDescent="0.25">
      <c r="A96" s="27"/>
      <c r="B96" s="5"/>
      <c r="C96" s="19"/>
      <c r="D96" s="5"/>
      <c r="E96" s="5"/>
      <c r="F96" s="23"/>
      <c r="G96" s="5"/>
      <c r="H96" s="5"/>
    </row>
    <row r="97" spans="1:8" x14ac:dyDescent="0.25">
      <c r="A97" s="27"/>
      <c r="B97" s="5"/>
      <c r="C97" s="19"/>
      <c r="D97" s="5"/>
      <c r="E97" s="5"/>
      <c r="F97" s="23"/>
      <c r="G97" s="5"/>
      <c r="H97" s="5"/>
    </row>
    <row r="98" spans="1:8" x14ac:dyDescent="0.25">
      <c r="A98" s="27"/>
      <c r="B98" s="5"/>
      <c r="C98" s="19"/>
      <c r="D98" s="5"/>
      <c r="E98" s="5"/>
      <c r="F98" s="23"/>
      <c r="G98" s="5"/>
      <c r="H98" s="5"/>
    </row>
    <row r="99" spans="1:8" x14ac:dyDescent="0.25">
      <c r="A99" s="27"/>
      <c r="B99" s="5"/>
      <c r="C99" s="19"/>
      <c r="D99" s="5"/>
      <c r="E99" s="5"/>
      <c r="F99" s="23"/>
      <c r="G99" s="5"/>
      <c r="H99" s="5"/>
    </row>
    <row r="100" spans="1:8" x14ac:dyDescent="0.25">
      <c r="A100" s="27"/>
      <c r="B100" s="5"/>
      <c r="C100" s="19"/>
      <c r="D100" s="5"/>
      <c r="E100" s="5"/>
      <c r="F100" s="23"/>
      <c r="G100" s="5"/>
      <c r="H100" s="5"/>
    </row>
    <row r="101" spans="1:8" x14ac:dyDescent="0.25">
      <c r="A101" s="27"/>
      <c r="B101" s="5"/>
      <c r="C101" s="19"/>
      <c r="D101" s="5"/>
      <c r="E101" s="5"/>
      <c r="F101" s="23"/>
      <c r="G101" s="5"/>
      <c r="H101" s="5"/>
    </row>
    <row r="102" spans="1:8" x14ac:dyDescent="0.25">
      <c r="A102" s="27"/>
      <c r="B102" s="5"/>
      <c r="C102" s="19"/>
      <c r="D102" s="5"/>
      <c r="E102" s="5"/>
      <c r="F102" s="23"/>
      <c r="G102" s="5"/>
      <c r="H102" s="5"/>
    </row>
    <row r="103" spans="1:8" x14ac:dyDescent="0.25">
      <c r="A103" s="27"/>
      <c r="B103" s="5"/>
      <c r="C103" s="19"/>
      <c r="D103" s="5"/>
      <c r="E103" s="5"/>
      <c r="F103" s="23"/>
      <c r="G103" s="5"/>
      <c r="H103" s="5"/>
    </row>
    <row r="104" spans="1:8" x14ac:dyDescent="0.25">
      <c r="A104" s="27"/>
      <c r="B104" s="5"/>
      <c r="C104" s="19"/>
      <c r="D104" s="5"/>
      <c r="E104" s="5"/>
      <c r="F104" s="23"/>
      <c r="G104" s="5"/>
      <c r="H104" s="5"/>
    </row>
    <row r="105" spans="1:8" x14ac:dyDescent="0.25">
      <c r="A105" s="27"/>
      <c r="B105" s="5"/>
      <c r="C105" s="19"/>
      <c r="D105" s="5"/>
      <c r="E105" s="5"/>
      <c r="F105" s="23"/>
      <c r="G105" s="5"/>
      <c r="H105" s="5"/>
    </row>
    <row r="106" spans="1:8" x14ac:dyDescent="0.25">
      <c r="A106" s="27"/>
      <c r="B106" s="5"/>
      <c r="C106" s="19"/>
      <c r="D106" s="5"/>
      <c r="E106" s="5"/>
      <c r="F106" s="23"/>
      <c r="G106" s="5"/>
      <c r="H106" s="5"/>
    </row>
    <row r="107" spans="1:8" x14ac:dyDescent="0.25">
      <c r="A107" s="27"/>
      <c r="B107" s="5"/>
      <c r="C107" s="19"/>
      <c r="D107" s="5"/>
      <c r="E107" s="5"/>
      <c r="F107" s="23"/>
      <c r="G107" s="5"/>
      <c r="H107" s="5"/>
    </row>
    <row r="108" spans="1:8" x14ac:dyDescent="0.25">
      <c r="A108" s="27"/>
      <c r="B108" s="5"/>
      <c r="C108" s="19"/>
      <c r="D108" s="5"/>
      <c r="E108" s="5"/>
      <c r="F108" s="23"/>
      <c r="G108" s="5"/>
      <c r="H108" s="5"/>
    </row>
    <row r="109" spans="1:8" x14ac:dyDescent="0.25">
      <c r="A109" s="27"/>
      <c r="B109" s="5"/>
      <c r="C109" s="19"/>
      <c r="D109" s="5"/>
      <c r="E109" s="5"/>
      <c r="F109" s="23"/>
      <c r="G109" s="5"/>
      <c r="H109" s="5"/>
    </row>
    <row r="110" spans="1:8" x14ac:dyDescent="0.25">
      <c r="A110" s="27"/>
      <c r="B110" s="5"/>
      <c r="C110" s="19"/>
      <c r="D110" s="5"/>
      <c r="E110" s="5"/>
      <c r="F110" s="23"/>
      <c r="G110" s="5"/>
      <c r="H110" s="5"/>
    </row>
    <row r="111" spans="1:8" x14ac:dyDescent="0.25">
      <c r="A111" s="27"/>
      <c r="B111" s="5"/>
      <c r="C111" s="19"/>
      <c r="D111" s="5"/>
      <c r="E111" s="5"/>
      <c r="F111" s="23"/>
      <c r="G111" s="5"/>
      <c r="H111" s="5"/>
    </row>
    <row r="112" spans="1:8" x14ac:dyDescent="0.25">
      <c r="A112" s="27"/>
      <c r="B112" s="5"/>
      <c r="C112" s="19"/>
      <c r="D112" s="5"/>
      <c r="E112" s="5"/>
      <c r="F112" s="23"/>
      <c r="G112" s="5"/>
      <c r="H112" s="5"/>
    </row>
    <row r="113" spans="1:8" x14ac:dyDescent="0.25">
      <c r="A113" s="27"/>
      <c r="B113" s="5"/>
      <c r="C113" s="19"/>
      <c r="D113" s="5"/>
      <c r="E113" s="5"/>
      <c r="F113" s="23"/>
      <c r="G113" s="5"/>
      <c r="H113" s="5"/>
    </row>
    <row r="114" spans="1:8" x14ac:dyDescent="0.25">
      <c r="A114" s="27"/>
      <c r="B114" s="5"/>
      <c r="C114" s="19"/>
      <c r="D114" s="5"/>
      <c r="E114" s="5"/>
      <c r="F114" s="23"/>
      <c r="G114" s="5"/>
      <c r="H114" s="5"/>
    </row>
    <row r="115" spans="1:8" x14ac:dyDescent="0.25">
      <c r="A115" s="27"/>
      <c r="B115" s="5"/>
      <c r="C115" s="19"/>
      <c r="D115" s="5"/>
      <c r="E115" s="5"/>
      <c r="F115" s="23"/>
      <c r="G115" s="5"/>
      <c r="H115" s="5"/>
    </row>
    <row r="116" spans="1:8" x14ac:dyDescent="0.25">
      <c r="A116" s="27"/>
      <c r="B116" s="5"/>
      <c r="C116" s="19"/>
      <c r="D116" s="5"/>
      <c r="E116" s="5"/>
      <c r="F116" s="23"/>
      <c r="G116" s="5"/>
      <c r="H116" s="5"/>
    </row>
    <row r="117" spans="1:8" x14ac:dyDescent="0.25">
      <c r="A117" s="27"/>
      <c r="B117" s="5"/>
      <c r="C117" s="19"/>
      <c r="D117" s="5"/>
      <c r="E117" s="5"/>
      <c r="F117" s="23"/>
      <c r="G117" s="5"/>
      <c r="H117" s="5"/>
    </row>
    <row r="118" spans="1:8" x14ac:dyDescent="0.25">
      <c r="A118" s="27"/>
      <c r="B118" s="5"/>
      <c r="C118" s="19"/>
      <c r="D118" s="5"/>
      <c r="E118" s="5"/>
      <c r="F118" s="23"/>
      <c r="G118" s="5"/>
      <c r="H118" s="5"/>
    </row>
    <row r="119" spans="1:8" x14ac:dyDescent="0.25">
      <c r="A119" s="27"/>
      <c r="B119" s="5"/>
      <c r="C119" s="19"/>
      <c r="D119" s="5"/>
      <c r="E119" s="5"/>
      <c r="F119" s="23"/>
      <c r="G119" s="5"/>
      <c r="H119" s="5"/>
    </row>
    <row r="120" spans="1:8" x14ac:dyDescent="0.25">
      <c r="A120" s="27"/>
      <c r="B120" s="5"/>
      <c r="C120" s="19"/>
      <c r="D120" s="5"/>
      <c r="E120" s="5"/>
      <c r="F120" s="23"/>
      <c r="G120" s="5"/>
      <c r="H120" s="5"/>
    </row>
    <row r="121" spans="1:8" x14ac:dyDescent="0.25">
      <c r="A121" s="27"/>
      <c r="B121" s="5"/>
      <c r="C121" s="19"/>
      <c r="D121" s="5"/>
      <c r="E121" s="5"/>
      <c r="F121" s="23"/>
      <c r="G121" s="5"/>
      <c r="H121" s="5"/>
    </row>
    <row r="122" spans="1:8" x14ac:dyDescent="0.25">
      <c r="A122" s="27"/>
      <c r="B122" s="5"/>
      <c r="C122" s="19"/>
      <c r="D122" s="5"/>
      <c r="E122" s="5"/>
      <c r="F122" s="23"/>
      <c r="G122" s="5"/>
      <c r="H122" s="5"/>
    </row>
    <row r="123" spans="1:8" x14ac:dyDescent="0.25">
      <c r="A123" s="27"/>
      <c r="B123" s="5"/>
      <c r="C123" s="19"/>
      <c r="D123" s="5"/>
      <c r="E123" s="5"/>
      <c r="F123" s="23"/>
      <c r="G123" s="5"/>
      <c r="H123" s="5"/>
    </row>
    <row r="124" spans="1:8" x14ac:dyDescent="0.25">
      <c r="A124" s="27"/>
      <c r="B124" s="5"/>
      <c r="C124" s="19"/>
      <c r="D124" s="5"/>
      <c r="E124" s="5"/>
      <c r="F124" s="23"/>
      <c r="G124" s="5"/>
      <c r="H124" s="5"/>
    </row>
    <row r="125" spans="1:8" x14ac:dyDescent="0.25">
      <c r="A125" s="27"/>
      <c r="B125" s="5"/>
      <c r="C125" s="19"/>
      <c r="D125" s="5"/>
      <c r="E125" s="5"/>
      <c r="F125" s="23"/>
      <c r="G125" s="5"/>
      <c r="H125" s="5"/>
    </row>
    <row r="126" spans="1:8" x14ac:dyDescent="0.25">
      <c r="A126" s="27"/>
      <c r="B126" s="5"/>
      <c r="C126" s="19"/>
      <c r="D126" s="5"/>
      <c r="E126" s="5"/>
      <c r="F126" s="23"/>
      <c r="G126" s="5"/>
      <c r="H126" s="5"/>
    </row>
    <row r="127" spans="1:8" x14ac:dyDescent="0.25">
      <c r="A127" s="27"/>
      <c r="B127" s="5"/>
      <c r="C127" s="19"/>
      <c r="D127" s="5"/>
      <c r="E127" s="5"/>
      <c r="F127" s="23"/>
      <c r="G127" s="5"/>
      <c r="H127" s="5"/>
    </row>
    <row r="128" spans="1:8" x14ac:dyDescent="0.25">
      <c r="A128" s="27"/>
      <c r="B128" s="5"/>
      <c r="C128" s="19"/>
      <c r="D128" s="5"/>
      <c r="E128" s="5"/>
      <c r="F128" s="23"/>
      <c r="G128" s="5"/>
      <c r="H128" s="5"/>
    </row>
    <row r="129" spans="1:8" x14ac:dyDescent="0.25">
      <c r="A129" s="27"/>
      <c r="B129" s="5"/>
      <c r="C129" s="19"/>
      <c r="D129" s="5"/>
      <c r="E129" s="5"/>
      <c r="F129" s="23"/>
      <c r="G129" s="5"/>
      <c r="H129" s="5"/>
    </row>
    <row r="130" spans="1:8" x14ac:dyDescent="0.25">
      <c r="A130" s="27"/>
      <c r="B130" s="5"/>
      <c r="C130" s="19"/>
      <c r="D130" s="5"/>
      <c r="E130" s="5"/>
      <c r="F130" s="23"/>
      <c r="G130" s="5"/>
      <c r="H130" s="5"/>
    </row>
    <row r="131" spans="1:8" x14ac:dyDescent="0.25">
      <c r="A131" s="27"/>
      <c r="B131" s="5"/>
      <c r="C131" s="19"/>
      <c r="D131" s="5"/>
      <c r="E131" s="5"/>
      <c r="F131" s="23"/>
      <c r="G131" s="5"/>
      <c r="H131" s="5"/>
    </row>
    <row r="132" spans="1:8" x14ac:dyDescent="0.25">
      <c r="A132" s="27"/>
      <c r="B132" s="5"/>
      <c r="C132" s="19"/>
      <c r="D132" s="5"/>
      <c r="E132" s="5"/>
      <c r="F132" s="23"/>
      <c r="G132" s="5"/>
      <c r="H132" s="5"/>
    </row>
    <row r="133" spans="1:8" x14ac:dyDescent="0.25">
      <c r="A133" s="27"/>
      <c r="B133" s="5"/>
      <c r="C133" s="19"/>
      <c r="D133" s="5"/>
      <c r="E133" s="5"/>
      <c r="F133" s="23"/>
      <c r="G133" s="5"/>
      <c r="H133" s="5"/>
    </row>
    <row r="134" spans="1:8" x14ac:dyDescent="0.25">
      <c r="A134" s="27"/>
      <c r="B134" s="5"/>
      <c r="C134" s="19"/>
      <c r="D134" s="5"/>
      <c r="E134" s="5"/>
      <c r="F134" s="23"/>
      <c r="G134" s="5"/>
      <c r="H134" s="5"/>
    </row>
    <row r="135" spans="1:8" x14ac:dyDescent="0.25">
      <c r="A135" s="27"/>
      <c r="B135" s="5"/>
      <c r="C135" s="19"/>
      <c r="D135" s="5"/>
      <c r="E135" s="5"/>
      <c r="F135" s="23"/>
      <c r="G135" s="5"/>
      <c r="H135" s="5"/>
    </row>
    <row r="136" spans="1:8" x14ac:dyDescent="0.25">
      <c r="A136" s="27"/>
      <c r="B136" s="5"/>
      <c r="C136" s="19"/>
      <c r="D136" s="5"/>
      <c r="E136" s="5"/>
      <c r="F136" s="23"/>
      <c r="G136" s="5"/>
      <c r="H136" s="5"/>
    </row>
    <row r="137" spans="1:8" x14ac:dyDescent="0.25">
      <c r="A137" s="27"/>
      <c r="B137" s="5"/>
      <c r="C137" s="19"/>
      <c r="D137" s="5"/>
      <c r="E137" s="5"/>
      <c r="F137" s="23"/>
      <c r="G137" s="5"/>
      <c r="H137" s="5"/>
    </row>
    <row r="138" spans="1:8" x14ac:dyDescent="0.25">
      <c r="A138" s="27"/>
      <c r="B138" s="5"/>
      <c r="C138" s="19"/>
      <c r="D138" s="5"/>
      <c r="E138" s="5"/>
      <c r="F138" s="23"/>
      <c r="G138" s="5"/>
      <c r="H138" s="5"/>
    </row>
    <row r="139" spans="1:8" x14ac:dyDescent="0.25">
      <c r="A139" s="27"/>
      <c r="B139" s="5"/>
      <c r="C139" s="19"/>
      <c r="D139" s="5"/>
      <c r="E139" s="5"/>
      <c r="F139" s="23"/>
      <c r="G139" s="5"/>
      <c r="H139" s="5"/>
    </row>
    <row r="140" spans="1:8" x14ac:dyDescent="0.25">
      <c r="A140" s="27"/>
      <c r="B140" s="5"/>
      <c r="C140" s="19"/>
      <c r="D140" s="5"/>
      <c r="E140" s="5"/>
      <c r="F140" s="23"/>
      <c r="G140" s="5"/>
      <c r="H140" s="5"/>
    </row>
    <row r="141" spans="1:8" x14ac:dyDescent="0.25">
      <c r="A141" s="27"/>
      <c r="B141" s="5"/>
      <c r="C141" s="19"/>
      <c r="D141" s="5"/>
      <c r="E141" s="5"/>
      <c r="F141" s="23"/>
      <c r="G141" s="5"/>
      <c r="H141" s="5"/>
    </row>
    <row r="142" spans="1:8" x14ac:dyDescent="0.25">
      <c r="A142" s="27"/>
      <c r="B142" s="5"/>
      <c r="C142" s="19"/>
      <c r="D142" s="5"/>
      <c r="E142" s="5"/>
      <c r="F142" s="23"/>
      <c r="G142" s="5"/>
      <c r="H142" s="5"/>
    </row>
    <row r="143" spans="1:8" x14ac:dyDescent="0.25">
      <c r="A143" s="27"/>
      <c r="B143" s="5"/>
      <c r="C143" s="19"/>
      <c r="D143" s="5"/>
      <c r="E143" s="5"/>
      <c r="F143" s="23"/>
      <c r="G143" s="5"/>
      <c r="H143" s="5"/>
    </row>
    <row r="144" spans="1:8" x14ac:dyDescent="0.25">
      <c r="A144" s="27"/>
      <c r="B144" s="5"/>
      <c r="C144" s="19"/>
      <c r="D144" s="5"/>
      <c r="E144" s="5"/>
      <c r="F144" s="23"/>
      <c r="G144" s="5"/>
      <c r="H144" s="5"/>
    </row>
    <row r="145" spans="1:8" x14ac:dyDescent="0.25">
      <c r="A145" s="27"/>
      <c r="B145" s="5"/>
      <c r="C145" s="19"/>
      <c r="D145" s="5"/>
      <c r="E145" s="5"/>
      <c r="F145" s="23"/>
      <c r="G145" s="5"/>
      <c r="H145" s="5"/>
    </row>
    <row r="146" spans="1:8" x14ac:dyDescent="0.25">
      <c r="A146" s="27"/>
      <c r="B146" s="5"/>
      <c r="C146" s="19"/>
      <c r="D146" s="5"/>
      <c r="E146" s="5"/>
      <c r="F146" s="23"/>
      <c r="G146" s="5"/>
      <c r="H146" s="5"/>
    </row>
    <row r="147" spans="1:8" x14ac:dyDescent="0.25">
      <c r="A147" s="27"/>
      <c r="B147" s="5"/>
      <c r="C147" s="19"/>
      <c r="D147" s="5"/>
      <c r="E147" s="5"/>
      <c r="F147" s="23"/>
      <c r="G147" s="5"/>
      <c r="H147" s="5"/>
    </row>
    <row r="148" spans="1:8" x14ac:dyDescent="0.25">
      <c r="A148" s="27"/>
      <c r="B148" s="5"/>
      <c r="C148" s="19"/>
      <c r="D148" s="5"/>
      <c r="E148" s="5"/>
      <c r="F148" s="23"/>
      <c r="G148" s="5"/>
      <c r="H148" s="5"/>
    </row>
    <row r="149" spans="1:8" x14ac:dyDescent="0.25">
      <c r="A149" s="27"/>
      <c r="B149" s="5"/>
      <c r="C149" s="19"/>
      <c r="D149" s="5"/>
      <c r="E149" s="5"/>
      <c r="F149" s="23"/>
      <c r="G149" s="5"/>
      <c r="H149" s="5"/>
    </row>
    <row r="150" spans="1:8" x14ac:dyDescent="0.25">
      <c r="A150" s="27"/>
      <c r="B150" s="5"/>
      <c r="C150" s="19"/>
      <c r="D150" s="5"/>
      <c r="E150" s="5"/>
      <c r="F150" s="23"/>
      <c r="G150" s="5"/>
      <c r="H150" s="5"/>
    </row>
    <row r="151" spans="1:8" x14ac:dyDescent="0.25">
      <c r="A151" s="27"/>
      <c r="B151" s="5"/>
      <c r="C151" s="19"/>
      <c r="D151" s="5"/>
      <c r="E151" s="5"/>
      <c r="F151" s="23"/>
      <c r="G151" s="5"/>
      <c r="H151" s="5"/>
    </row>
    <row r="152" spans="1:8" x14ac:dyDescent="0.25">
      <c r="A152" s="27"/>
      <c r="B152" s="5"/>
      <c r="C152" s="19"/>
      <c r="D152" s="5"/>
      <c r="E152" s="5"/>
      <c r="F152" s="23"/>
      <c r="G152" s="5"/>
      <c r="H152" s="5"/>
    </row>
    <row r="153" spans="1:8" x14ac:dyDescent="0.25">
      <c r="A153" s="27"/>
      <c r="B153" s="5"/>
      <c r="C153" s="19"/>
      <c r="D153" s="5"/>
      <c r="E153" s="5"/>
      <c r="F153" s="23"/>
      <c r="G153" s="5"/>
      <c r="H153" s="5"/>
    </row>
    <row r="154" spans="1:8" x14ac:dyDescent="0.25">
      <c r="A154" s="27"/>
      <c r="B154" s="5"/>
      <c r="C154" s="19"/>
      <c r="D154" s="5"/>
      <c r="E154" s="5"/>
      <c r="F154" s="23"/>
      <c r="G154" s="5"/>
      <c r="H154" s="5"/>
    </row>
    <row r="155" spans="1:8" x14ac:dyDescent="0.25">
      <c r="A155" s="27"/>
      <c r="B155" s="5"/>
      <c r="C155" s="19"/>
      <c r="D155" s="5"/>
      <c r="E155" s="5"/>
      <c r="F155" s="23"/>
      <c r="G155" s="5"/>
      <c r="H155" s="5"/>
    </row>
    <row r="156" spans="1:8" x14ac:dyDescent="0.25">
      <c r="A156" s="27"/>
      <c r="B156" s="5"/>
      <c r="C156" s="19"/>
      <c r="D156" s="5"/>
      <c r="E156" s="5"/>
      <c r="F156" s="23"/>
      <c r="G156" s="5"/>
      <c r="H156" s="5"/>
    </row>
    <row r="157" spans="1:8" x14ac:dyDescent="0.25">
      <c r="A157" s="27"/>
      <c r="B157" s="5"/>
      <c r="C157" s="19"/>
      <c r="D157" s="5"/>
      <c r="E157" s="5"/>
      <c r="F157" s="23"/>
      <c r="G157" s="5"/>
      <c r="H157" s="5"/>
    </row>
    <row r="158" spans="1:8" x14ac:dyDescent="0.25">
      <c r="A158" s="27"/>
      <c r="B158" s="5"/>
      <c r="C158" s="19"/>
      <c r="D158" s="5"/>
      <c r="E158" s="5"/>
      <c r="F158" s="23"/>
      <c r="G158" s="5"/>
      <c r="H158" s="5"/>
    </row>
    <row r="159" spans="1:8" x14ac:dyDescent="0.25">
      <c r="A159" s="27"/>
      <c r="B159" s="5"/>
      <c r="C159" s="19"/>
      <c r="D159" s="5"/>
      <c r="E159" s="5"/>
      <c r="F159" s="23"/>
      <c r="G159" s="5"/>
      <c r="H159" s="5"/>
    </row>
    <row r="160" spans="1:8" x14ac:dyDescent="0.25">
      <c r="A160" s="27"/>
      <c r="B160" s="5"/>
      <c r="C160" s="19"/>
      <c r="D160" s="5"/>
      <c r="E160" s="5"/>
      <c r="F160" s="23"/>
      <c r="G160" s="5"/>
      <c r="H160" s="5"/>
    </row>
    <row r="161" spans="1:8" x14ac:dyDescent="0.25">
      <c r="A161" s="27"/>
      <c r="B161" s="5"/>
      <c r="C161" s="19"/>
      <c r="D161" s="5"/>
      <c r="E161" s="5"/>
      <c r="F161" s="23"/>
      <c r="G161" s="5"/>
      <c r="H161" s="5"/>
    </row>
    <row r="162" spans="1:8" x14ac:dyDescent="0.25">
      <c r="A162" s="27"/>
      <c r="B162" s="5"/>
      <c r="C162" s="19"/>
      <c r="D162" s="5"/>
      <c r="E162" s="5"/>
      <c r="F162" s="23"/>
      <c r="G162" s="5"/>
      <c r="H162" s="5"/>
    </row>
    <row r="163" spans="1:8" x14ac:dyDescent="0.25">
      <c r="A163" s="27"/>
      <c r="B163" s="5"/>
      <c r="C163" s="19"/>
      <c r="D163" s="5"/>
      <c r="E163" s="5"/>
      <c r="F163" s="23"/>
      <c r="G163" s="5"/>
      <c r="H163" s="5"/>
    </row>
    <row r="164" spans="1:8" x14ac:dyDescent="0.25">
      <c r="A164" s="27"/>
      <c r="B164" s="5"/>
      <c r="C164" s="19"/>
      <c r="D164" s="5"/>
      <c r="E164" s="5"/>
      <c r="F164" s="23"/>
      <c r="G164" s="5"/>
      <c r="H164" s="5"/>
    </row>
    <row r="165" spans="1:8" x14ac:dyDescent="0.25">
      <c r="A165" s="27"/>
      <c r="B165" s="5"/>
      <c r="C165" s="19"/>
      <c r="D165" s="5"/>
      <c r="E165" s="5"/>
      <c r="F165" s="23"/>
      <c r="G165" s="5"/>
      <c r="H165" s="5"/>
    </row>
    <row r="166" spans="1:8" x14ac:dyDescent="0.25">
      <c r="A166" s="27"/>
      <c r="B166" s="5"/>
      <c r="C166" s="19"/>
      <c r="D166" s="5"/>
      <c r="E166" s="5"/>
      <c r="F166" s="23"/>
      <c r="G166" s="5"/>
      <c r="H166" s="5"/>
    </row>
    <row r="167" spans="1:8" x14ac:dyDescent="0.25">
      <c r="A167" s="27"/>
      <c r="B167" s="5"/>
      <c r="C167" s="19"/>
      <c r="D167" s="5"/>
      <c r="E167" s="5"/>
      <c r="F167" s="23"/>
      <c r="G167" s="5"/>
      <c r="H167" s="5"/>
    </row>
    <row r="168" spans="1:8" x14ac:dyDescent="0.25">
      <c r="A168" s="27"/>
      <c r="B168" s="5"/>
      <c r="C168" s="19"/>
      <c r="D168" s="5"/>
      <c r="E168" s="5"/>
      <c r="F168" s="23"/>
      <c r="G168" s="5"/>
      <c r="H168" s="5"/>
    </row>
    <row r="169" spans="1:8" x14ac:dyDescent="0.25">
      <c r="A169" s="27"/>
      <c r="B169" s="5"/>
      <c r="C169" s="19"/>
      <c r="D169" s="5"/>
      <c r="E169" s="5"/>
      <c r="F169" s="23"/>
      <c r="G169" s="5"/>
      <c r="H169" s="5"/>
    </row>
    <row r="170" spans="1:8" x14ac:dyDescent="0.25">
      <c r="A170" s="27"/>
      <c r="B170" s="5"/>
      <c r="C170" s="19"/>
      <c r="D170" s="5"/>
      <c r="E170" s="5"/>
      <c r="F170" s="23"/>
      <c r="G170" s="5"/>
      <c r="H170" s="5"/>
    </row>
    <row r="171" spans="1:8" x14ac:dyDescent="0.25">
      <c r="A171" s="27"/>
      <c r="B171" s="5"/>
      <c r="C171" s="19"/>
      <c r="D171" s="5"/>
      <c r="E171" s="5"/>
      <c r="F171" s="23"/>
      <c r="G171" s="5"/>
      <c r="H171" s="5"/>
    </row>
    <row r="172" spans="1:8" x14ac:dyDescent="0.25">
      <c r="A172" s="27"/>
      <c r="B172" s="5"/>
      <c r="C172" s="19"/>
      <c r="D172" s="5"/>
      <c r="E172" s="5"/>
      <c r="F172" s="23"/>
      <c r="G172" s="5"/>
      <c r="H172" s="5"/>
    </row>
    <row r="173" spans="1:8" x14ac:dyDescent="0.25">
      <c r="A173" s="27"/>
      <c r="B173" s="5"/>
      <c r="C173" s="19"/>
      <c r="D173" s="5"/>
      <c r="E173" s="5"/>
      <c r="F173" s="23"/>
      <c r="G173" s="5"/>
      <c r="H173" s="5"/>
    </row>
    <row r="174" spans="1:8" x14ac:dyDescent="0.25">
      <c r="A174" s="27"/>
      <c r="B174" s="5"/>
      <c r="C174" s="19"/>
      <c r="D174" s="5"/>
      <c r="E174" s="5"/>
      <c r="F174" s="23"/>
      <c r="G174" s="5"/>
      <c r="H174" s="5"/>
    </row>
    <row r="175" spans="1:8" x14ac:dyDescent="0.25">
      <c r="A175" s="27"/>
      <c r="B175" s="5"/>
      <c r="C175" s="19"/>
      <c r="D175" s="5"/>
      <c r="E175" s="5"/>
      <c r="F175" s="23"/>
      <c r="G175" s="5"/>
      <c r="H175" s="5"/>
    </row>
    <row r="176" spans="1:8" x14ac:dyDescent="0.25">
      <c r="A176" s="29"/>
      <c r="H176" s="4"/>
    </row>
    <row r="177" spans="1:8" x14ac:dyDescent="0.25">
      <c r="A177" s="29"/>
      <c r="H177" s="4"/>
    </row>
    <row r="178" spans="1:8" x14ac:dyDescent="0.25">
      <c r="A178" s="29"/>
      <c r="H178" s="4"/>
    </row>
    <row r="179" spans="1:8" x14ac:dyDescent="0.25">
      <c r="A179" s="29"/>
      <c r="H179" s="4"/>
    </row>
    <row r="180" spans="1:8" x14ac:dyDescent="0.25">
      <c r="A180" s="29"/>
      <c r="H180" s="4"/>
    </row>
    <row r="181" spans="1:8" x14ac:dyDescent="0.25">
      <c r="A181" s="29"/>
      <c r="H181" s="4"/>
    </row>
    <row r="182" spans="1:8" x14ac:dyDescent="0.25">
      <c r="A182" s="29"/>
      <c r="H182" s="4"/>
    </row>
    <row r="183" spans="1:8" x14ac:dyDescent="0.25">
      <c r="A183" s="29"/>
      <c r="H183" s="4"/>
    </row>
    <row r="184" spans="1:8" x14ac:dyDescent="0.25">
      <c r="A184" s="29"/>
      <c r="H184" s="4"/>
    </row>
    <row r="185" spans="1:8" x14ac:dyDescent="0.25">
      <c r="A185" s="29"/>
      <c r="H185" s="4"/>
    </row>
    <row r="186" spans="1:8" x14ac:dyDescent="0.25">
      <c r="A186" s="29"/>
      <c r="H186" s="4"/>
    </row>
    <row r="187" spans="1:8" x14ac:dyDescent="0.25">
      <c r="A187" s="29"/>
      <c r="H187" s="4"/>
    </row>
    <row r="188" spans="1:8" x14ac:dyDescent="0.25">
      <c r="A188" s="29"/>
      <c r="H188" s="4"/>
    </row>
    <row r="189" spans="1:8" x14ac:dyDescent="0.25">
      <c r="A189" s="29"/>
      <c r="H189" s="4"/>
    </row>
    <row r="190" spans="1:8" x14ac:dyDescent="0.25">
      <c r="A190" s="29"/>
      <c r="H190" s="4"/>
    </row>
    <row r="191" spans="1:8" x14ac:dyDescent="0.25">
      <c r="A191" s="29"/>
      <c r="H191" s="4"/>
    </row>
    <row r="192" spans="1:8" x14ac:dyDescent="0.25">
      <c r="A192" s="29"/>
      <c r="H192" s="4"/>
    </row>
    <row r="193" spans="1:8" x14ac:dyDescent="0.25">
      <c r="A193" s="29"/>
      <c r="H193" s="4"/>
    </row>
    <row r="194" spans="1:8" x14ac:dyDescent="0.25">
      <c r="A194" s="29"/>
      <c r="H194" s="4"/>
    </row>
    <row r="195" spans="1:8" x14ac:dyDescent="0.25">
      <c r="A195" s="29"/>
      <c r="H195" s="4"/>
    </row>
    <row r="196" spans="1:8" x14ac:dyDescent="0.25">
      <c r="A196" s="29"/>
      <c r="H196" s="4"/>
    </row>
    <row r="197" spans="1:8" x14ac:dyDescent="0.25">
      <c r="A197" s="29"/>
      <c r="H197" s="4"/>
    </row>
    <row r="198" spans="1:8" x14ac:dyDescent="0.25">
      <c r="A198" s="29"/>
      <c r="H198" s="4"/>
    </row>
    <row r="199" spans="1:8" x14ac:dyDescent="0.25">
      <c r="A199" s="29"/>
      <c r="H199" s="4"/>
    </row>
    <row r="200" spans="1:8" x14ac:dyDescent="0.25">
      <c r="A200" s="29"/>
      <c r="H200" s="4"/>
    </row>
    <row r="201" spans="1:8" x14ac:dyDescent="0.25">
      <c r="A201" s="29"/>
      <c r="H201" s="4"/>
    </row>
    <row r="202" spans="1:8" x14ac:dyDescent="0.25">
      <c r="A202" s="29"/>
      <c r="H202" s="4"/>
    </row>
    <row r="203" spans="1:8" x14ac:dyDescent="0.25">
      <c r="A203" s="29"/>
      <c r="H203" s="4"/>
    </row>
    <row r="204" spans="1:8" x14ac:dyDescent="0.25">
      <c r="A204" s="29"/>
      <c r="H204" s="4"/>
    </row>
    <row r="205" spans="1:8" x14ac:dyDescent="0.25">
      <c r="A205" s="29"/>
      <c r="H205" s="4"/>
    </row>
    <row r="206" spans="1:8" x14ac:dyDescent="0.25">
      <c r="A206" s="29"/>
      <c r="H206" s="4"/>
    </row>
    <row r="207" spans="1:8" x14ac:dyDescent="0.25">
      <c r="A207" s="29"/>
      <c r="H207" s="4"/>
    </row>
    <row r="208" spans="1:8" x14ac:dyDescent="0.25">
      <c r="A208" s="29"/>
      <c r="H208" s="4"/>
    </row>
    <row r="209" spans="1:8" x14ac:dyDescent="0.25">
      <c r="A209" s="29"/>
      <c r="H209" s="4"/>
    </row>
    <row r="210" spans="1:8" x14ac:dyDescent="0.25">
      <c r="A210" s="29"/>
      <c r="H210" s="4"/>
    </row>
    <row r="211" spans="1:8" x14ac:dyDescent="0.25">
      <c r="A211" s="29"/>
      <c r="H211" s="4"/>
    </row>
    <row r="212" spans="1:8" x14ac:dyDescent="0.25">
      <c r="A212" s="29"/>
      <c r="H212" s="4"/>
    </row>
    <row r="213" spans="1:8" x14ac:dyDescent="0.25">
      <c r="A213" s="29"/>
      <c r="H213" s="4"/>
    </row>
    <row r="214" spans="1:8" x14ac:dyDescent="0.25">
      <c r="A214" s="29"/>
      <c r="H214" s="4"/>
    </row>
    <row r="215" spans="1:8" x14ac:dyDescent="0.25">
      <c r="A215" s="29"/>
      <c r="H215" s="4"/>
    </row>
    <row r="216" spans="1:8" x14ac:dyDescent="0.25">
      <c r="A216" s="29"/>
      <c r="H216" s="4"/>
    </row>
    <row r="217" spans="1:8" x14ac:dyDescent="0.25">
      <c r="A217" s="29"/>
      <c r="H217" s="4"/>
    </row>
    <row r="218" spans="1:8" x14ac:dyDescent="0.25">
      <c r="A218" s="29"/>
      <c r="H218" s="4"/>
    </row>
    <row r="219" spans="1:8" x14ac:dyDescent="0.25">
      <c r="A219" s="29"/>
      <c r="H219" s="4"/>
    </row>
    <row r="220" spans="1:8" x14ac:dyDescent="0.25">
      <c r="A220" s="29"/>
      <c r="H220" s="4"/>
    </row>
    <row r="221" spans="1:8" x14ac:dyDescent="0.25">
      <c r="A221" s="29"/>
      <c r="H221" s="4"/>
    </row>
    <row r="222" spans="1:8" x14ac:dyDescent="0.25">
      <c r="A222" s="29"/>
      <c r="H222" s="4"/>
    </row>
    <row r="223" spans="1:8" x14ac:dyDescent="0.25">
      <c r="A223" s="29"/>
      <c r="H223" s="4"/>
    </row>
    <row r="224" spans="1:8" x14ac:dyDescent="0.25">
      <c r="A224" s="29"/>
      <c r="H224" s="4"/>
    </row>
    <row r="225" spans="1:8" x14ac:dyDescent="0.25">
      <c r="A225" s="29"/>
      <c r="H225" s="4"/>
    </row>
    <row r="226" spans="1:8" x14ac:dyDescent="0.25">
      <c r="A226" s="29"/>
      <c r="H226" s="4"/>
    </row>
    <row r="227" spans="1:8" x14ac:dyDescent="0.25">
      <c r="A227" s="29"/>
      <c r="H227" s="4"/>
    </row>
    <row r="228" spans="1:8" x14ac:dyDescent="0.25">
      <c r="A228" s="29"/>
      <c r="H228" s="4"/>
    </row>
    <row r="229" spans="1:8" x14ac:dyDescent="0.25">
      <c r="A229" s="29"/>
      <c r="H229" s="4"/>
    </row>
    <row r="230" spans="1:8" x14ac:dyDescent="0.25">
      <c r="A230" s="29"/>
      <c r="H230" s="4"/>
    </row>
    <row r="231" spans="1:8" x14ac:dyDescent="0.25">
      <c r="A231" s="29"/>
      <c r="H231" s="4"/>
    </row>
    <row r="232" spans="1:8" x14ac:dyDescent="0.25">
      <c r="A232" s="29"/>
      <c r="H232" s="4"/>
    </row>
    <row r="233" spans="1:8" x14ac:dyDescent="0.25">
      <c r="A233" s="29"/>
      <c r="H233" s="4"/>
    </row>
    <row r="234" spans="1:8" x14ac:dyDescent="0.25">
      <c r="A234" s="29"/>
      <c r="H234" s="4"/>
    </row>
    <row r="235" spans="1:8" x14ac:dyDescent="0.25">
      <c r="A235" s="29"/>
      <c r="H235" s="4"/>
    </row>
    <row r="236" spans="1:8" x14ac:dyDescent="0.25">
      <c r="A236" s="29"/>
      <c r="H236" s="4"/>
    </row>
    <row r="237" spans="1:8" x14ac:dyDescent="0.25">
      <c r="A237" s="29"/>
      <c r="H237" s="4"/>
    </row>
    <row r="238" spans="1:8" x14ac:dyDescent="0.25">
      <c r="A238" s="29"/>
      <c r="H238" s="4"/>
    </row>
    <row r="239" spans="1:8" x14ac:dyDescent="0.25">
      <c r="A239" s="29"/>
      <c r="H239" s="4"/>
    </row>
    <row r="240" spans="1:8" x14ac:dyDescent="0.25">
      <c r="A240" s="29"/>
      <c r="H240" s="4"/>
    </row>
    <row r="241" spans="1:8" x14ac:dyDescent="0.25">
      <c r="A241" s="29"/>
      <c r="H241" s="4"/>
    </row>
    <row r="242" spans="1:8" x14ac:dyDescent="0.25">
      <c r="A242" s="29"/>
      <c r="H242" s="4"/>
    </row>
    <row r="243" spans="1:8" x14ac:dyDescent="0.25">
      <c r="A243" s="29"/>
      <c r="H243" s="4"/>
    </row>
    <row r="244" spans="1:8" x14ac:dyDescent="0.25">
      <c r="A244" s="29"/>
      <c r="H244" s="4"/>
    </row>
    <row r="245" spans="1:8" x14ac:dyDescent="0.25">
      <c r="A245" s="29"/>
      <c r="H245" s="4"/>
    </row>
    <row r="246" spans="1:8" x14ac:dyDescent="0.25">
      <c r="A246" s="29"/>
      <c r="H246" s="4"/>
    </row>
    <row r="247" spans="1:8" x14ac:dyDescent="0.25">
      <c r="A247" s="29"/>
      <c r="H247" s="4"/>
    </row>
    <row r="248" spans="1:8" x14ac:dyDescent="0.25">
      <c r="A248" s="29"/>
      <c r="H248" s="4"/>
    </row>
    <row r="249" spans="1:8" x14ac:dyDescent="0.25">
      <c r="A249" s="29"/>
      <c r="H249" s="4"/>
    </row>
    <row r="250" spans="1:8" x14ac:dyDescent="0.25">
      <c r="A250" s="29"/>
      <c r="H250" s="4"/>
    </row>
    <row r="251" spans="1:8" x14ac:dyDescent="0.25">
      <c r="A251" s="29"/>
      <c r="H251" s="4"/>
    </row>
    <row r="252" spans="1:8" x14ac:dyDescent="0.25">
      <c r="A252" s="29"/>
      <c r="H252" s="4"/>
    </row>
    <row r="253" spans="1:8" x14ac:dyDescent="0.25">
      <c r="A253" s="29"/>
      <c r="H253" s="4"/>
    </row>
    <row r="254" spans="1:8" x14ac:dyDescent="0.25">
      <c r="A254" s="29"/>
      <c r="H254" s="4"/>
    </row>
    <row r="255" spans="1:8" x14ac:dyDescent="0.25">
      <c r="A255" s="29"/>
      <c r="H255" s="4"/>
    </row>
    <row r="256" spans="1:8" x14ac:dyDescent="0.25">
      <c r="A256" s="29"/>
      <c r="H256" s="4"/>
    </row>
    <row r="257" spans="1:8" x14ac:dyDescent="0.25">
      <c r="A257" s="29"/>
      <c r="H257" s="4"/>
    </row>
    <row r="258" spans="1:8" x14ac:dyDescent="0.25">
      <c r="A258" s="29"/>
      <c r="H258" s="4"/>
    </row>
    <row r="259" spans="1:8" x14ac:dyDescent="0.25">
      <c r="A259" s="29"/>
      <c r="H259" s="4"/>
    </row>
    <row r="260" spans="1:8" x14ac:dyDescent="0.25">
      <c r="A260" s="29"/>
      <c r="H260" s="4"/>
    </row>
    <row r="261" spans="1:8" x14ac:dyDescent="0.25">
      <c r="A261" s="29"/>
      <c r="H261" s="4"/>
    </row>
    <row r="262" spans="1:8" x14ac:dyDescent="0.25">
      <c r="A262" s="29"/>
      <c r="H262" s="4"/>
    </row>
    <row r="263" spans="1:8" x14ac:dyDescent="0.25">
      <c r="A263" s="29"/>
      <c r="H263" s="4"/>
    </row>
    <row r="264" spans="1:8" x14ac:dyDescent="0.25">
      <c r="A264" s="29"/>
      <c r="H264" s="4"/>
    </row>
    <row r="265" spans="1:8" x14ac:dyDescent="0.25">
      <c r="A265" s="29"/>
      <c r="H265" s="4"/>
    </row>
    <row r="266" spans="1:8" x14ac:dyDescent="0.25">
      <c r="A266" s="29"/>
      <c r="H266" s="4"/>
    </row>
    <row r="267" spans="1:8" x14ac:dyDescent="0.25">
      <c r="A267" s="29"/>
      <c r="H267" s="4"/>
    </row>
    <row r="268" spans="1:8" x14ac:dyDescent="0.25">
      <c r="A268" s="29"/>
      <c r="H268" s="4"/>
    </row>
    <row r="269" spans="1:8" x14ac:dyDescent="0.25">
      <c r="A269" s="29"/>
      <c r="H269" s="4"/>
    </row>
    <row r="270" spans="1:8" x14ac:dyDescent="0.25">
      <c r="A270" s="29"/>
      <c r="H270" s="4"/>
    </row>
    <row r="271" spans="1:8" x14ac:dyDescent="0.25">
      <c r="A271" s="29"/>
      <c r="H271" s="4"/>
    </row>
    <row r="272" spans="1:8" x14ac:dyDescent="0.25">
      <c r="A272" s="29"/>
      <c r="H272" s="4"/>
    </row>
    <row r="273" spans="1:8" x14ac:dyDescent="0.25">
      <c r="A273" s="29"/>
      <c r="H273" s="4"/>
    </row>
    <row r="274" spans="1:8" x14ac:dyDescent="0.25">
      <c r="A274" s="29"/>
      <c r="H274" s="4"/>
    </row>
    <row r="275" spans="1:8" x14ac:dyDescent="0.25">
      <c r="A275" s="29"/>
      <c r="H275" s="4"/>
    </row>
    <row r="276" spans="1:8" x14ac:dyDescent="0.25">
      <c r="A276" s="29"/>
      <c r="H276" s="4"/>
    </row>
    <row r="277" spans="1:8" x14ac:dyDescent="0.25">
      <c r="A277" s="29"/>
      <c r="H277" s="4"/>
    </row>
    <row r="278" spans="1:8" x14ac:dyDescent="0.25">
      <c r="A278" s="29"/>
      <c r="H278" s="4"/>
    </row>
    <row r="279" spans="1:8" x14ac:dyDescent="0.25">
      <c r="A279" s="29"/>
      <c r="H279" s="4"/>
    </row>
    <row r="280" spans="1:8" x14ac:dyDescent="0.25">
      <c r="A280" s="29"/>
      <c r="H280" s="4"/>
    </row>
    <row r="281" spans="1:8" x14ac:dyDescent="0.25">
      <c r="A281" s="29"/>
      <c r="H281" s="4"/>
    </row>
    <row r="282" spans="1:8" x14ac:dyDescent="0.25">
      <c r="A282" s="29"/>
      <c r="H282" s="4"/>
    </row>
    <row r="283" spans="1:8" x14ac:dyDescent="0.25">
      <c r="A283" s="29"/>
      <c r="H283" s="4"/>
    </row>
    <row r="284" spans="1:8" x14ac:dyDescent="0.25">
      <c r="A284" s="29"/>
      <c r="H284" s="4"/>
    </row>
    <row r="285" spans="1:8" x14ac:dyDescent="0.25">
      <c r="A285" s="29"/>
      <c r="H285" s="4"/>
    </row>
    <row r="286" spans="1:8" x14ac:dyDescent="0.25">
      <c r="A286" s="29"/>
      <c r="H286" s="4"/>
    </row>
    <row r="287" spans="1:8" x14ac:dyDescent="0.25">
      <c r="A287" s="29"/>
      <c r="H287" s="4"/>
    </row>
    <row r="288" spans="1:8" x14ac:dyDescent="0.25">
      <c r="A288" s="29"/>
      <c r="H288" s="4"/>
    </row>
    <row r="289" spans="1:8" x14ac:dyDescent="0.25">
      <c r="A289" s="29"/>
      <c r="H289" s="4"/>
    </row>
    <row r="290" spans="1:8" x14ac:dyDescent="0.25">
      <c r="A290" s="29"/>
      <c r="H290" s="4"/>
    </row>
    <row r="291" spans="1:8" x14ac:dyDescent="0.25">
      <c r="A291" s="29"/>
      <c r="H291" s="4"/>
    </row>
    <row r="292" spans="1:8" x14ac:dyDescent="0.25">
      <c r="A292" s="29"/>
      <c r="H292" s="4"/>
    </row>
    <row r="293" spans="1:8" x14ac:dyDescent="0.25">
      <c r="A293" s="29"/>
      <c r="H293" s="4"/>
    </row>
    <row r="294" spans="1:8" x14ac:dyDescent="0.25">
      <c r="A294" s="29"/>
      <c r="H294" s="4"/>
    </row>
    <row r="295" spans="1:8" x14ac:dyDescent="0.25">
      <c r="A295" s="29"/>
      <c r="H295" s="4"/>
    </row>
    <row r="296" spans="1:8" x14ac:dyDescent="0.25">
      <c r="A296" s="29"/>
      <c r="H296" s="4"/>
    </row>
    <row r="297" spans="1:8" x14ac:dyDescent="0.25">
      <c r="A297" s="29"/>
      <c r="H297" s="4"/>
    </row>
    <row r="298" spans="1:8" x14ac:dyDescent="0.25">
      <c r="A298" s="29"/>
      <c r="H298" s="4"/>
    </row>
    <row r="299" spans="1:8" x14ac:dyDescent="0.25">
      <c r="A299" s="29"/>
      <c r="H299" s="4"/>
    </row>
    <row r="300" spans="1:8" x14ac:dyDescent="0.25">
      <c r="A300" s="29"/>
      <c r="H300" s="4"/>
    </row>
    <row r="301" spans="1:8" x14ac:dyDescent="0.25">
      <c r="A301" s="29"/>
      <c r="H301" s="4"/>
    </row>
    <row r="302" spans="1:8" x14ac:dyDescent="0.25">
      <c r="A302" s="29"/>
      <c r="H302" s="4"/>
    </row>
    <row r="303" spans="1:8" x14ac:dyDescent="0.25">
      <c r="A303" s="29"/>
      <c r="H303" s="4"/>
    </row>
    <row r="304" spans="1:8" x14ac:dyDescent="0.25">
      <c r="A304" s="29"/>
      <c r="H304" s="4"/>
    </row>
    <row r="305" spans="1:8" x14ac:dyDescent="0.25">
      <c r="A305" s="29"/>
      <c r="H305" s="4"/>
    </row>
    <row r="306" spans="1:8" x14ac:dyDescent="0.25">
      <c r="A306" s="29"/>
      <c r="H306" s="4"/>
    </row>
    <row r="307" spans="1:8" x14ac:dyDescent="0.25">
      <c r="A307" s="29"/>
      <c r="H307" s="4"/>
    </row>
    <row r="308" spans="1:8" x14ac:dyDescent="0.25">
      <c r="A308" s="29"/>
      <c r="H308" s="4"/>
    </row>
    <row r="309" spans="1:8" x14ac:dyDescent="0.25">
      <c r="A309" s="29"/>
      <c r="H309" s="4"/>
    </row>
    <row r="310" spans="1:8" x14ac:dyDescent="0.25">
      <c r="A310" s="29"/>
      <c r="H310" s="4"/>
    </row>
    <row r="311" spans="1:8" x14ac:dyDescent="0.25">
      <c r="A311" s="29"/>
      <c r="H311" s="4"/>
    </row>
    <row r="312" spans="1:8" x14ac:dyDescent="0.25">
      <c r="A312" s="29"/>
      <c r="H312" s="4"/>
    </row>
    <row r="313" spans="1:8" x14ac:dyDescent="0.25">
      <c r="A313" s="29"/>
      <c r="H313" s="4"/>
    </row>
    <row r="314" spans="1:8" x14ac:dyDescent="0.25">
      <c r="A314" s="29"/>
      <c r="H314" s="4"/>
    </row>
    <row r="315" spans="1:8" x14ac:dyDescent="0.25">
      <c r="A315" s="29"/>
      <c r="H315" s="4"/>
    </row>
  </sheetData>
  <mergeCells count="22">
    <mergeCell ref="A1:H1"/>
    <mergeCell ref="A3:A4"/>
    <mergeCell ref="C3:C4"/>
    <mergeCell ref="D3:D4"/>
    <mergeCell ref="E3:E4"/>
    <mergeCell ref="F3:F4"/>
    <mergeCell ref="G3:G4"/>
    <mergeCell ref="H3:H4"/>
    <mergeCell ref="H5:H8"/>
    <mergeCell ref="A5:A8"/>
    <mergeCell ref="C5:C8"/>
    <mergeCell ref="D5:D8"/>
    <mergeCell ref="E5:E8"/>
    <mergeCell ref="F5:F8"/>
    <mergeCell ref="G5:G8"/>
    <mergeCell ref="G14:G15"/>
    <mergeCell ref="H14:H15"/>
    <mergeCell ref="A14:A15"/>
    <mergeCell ref="C14:C15"/>
    <mergeCell ref="D14:D15"/>
    <mergeCell ref="E14:E15"/>
    <mergeCell ref="F14:F15"/>
  </mergeCells>
  <pageMargins left="0.511811024" right="0.511811024" top="0.78740157499999996" bottom="0.78740157499999996" header="0.31496062000000002" footer="0.31496062000000002"/>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vt:i4>
      </vt:variant>
    </vt:vector>
  </HeadingPairs>
  <TitlesOfParts>
    <vt:vector size="15" baseType="lpstr">
      <vt:lpstr>2025</vt:lpstr>
      <vt:lpstr>Adriano</vt:lpstr>
      <vt:lpstr>Douglas de Almeida</vt:lpstr>
      <vt:lpstr>Douglas Gerviack</vt:lpstr>
      <vt:lpstr>Eduardo</vt:lpstr>
      <vt:lpstr>Juarez</vt:lpstr>
      <vt:lpstr>Joselito</vt:lpstr>
      <vt:lpstr>Nelson</vt:lpstr>
      <vt:lpstr>Marcos</vt:lpstr>
      <vt:lpstr>Sebastião</vt:lpstr>
      <vt:lpstr>não respondidas</vt:lpstr>
      <vt:lpstr>Suplente - Lidio</vt:lpstr>
      <vt:lpstr>Suplente - Douglas de A.</vt:lpstr>
      <vt:lpstr>Suplente - Claudia</vt:lpstr>
      <vt:lpstr>Sebastião!Area_de_impressao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Jones Silveira</cp:lastModifiedBy>
  <cp:revision/>
  <cp:lastPrinted>2025-04-10T17:51:47Z</cp:lastPrinted>
  <dcterms:created xsi:type="dcterms:W3CDTF">2013-01-24T12:57:21Z</dcterms:created>
  <dcterms:modified xsi:type="dcterms:W3CDTF">2025-08-25T18:20:50Z</dcterms:modified>
  <cp:category/>
  <cp:contentStatus/>
</cp:coreProperties>
</file>